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drawings/drawing2.xml" ContentType="application/vnd.openxmlformats-officedocument.drawing+xml"/>
  <Override PartName="/xl/embeddings/oleObject4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คำอธิบาย" sheetId="11" r:id="rId1"/>
    <sheet name="กรอกคะแนน" sheetId="5" r:id="rId2"/>
    <sheet name="ข้อ1sum" sheetId="1" r:id="rId3"/>
    <sheet name="ข้อ2avg" sheetId="2" r:id="rId4"/>
    <sheet name="ข้อ3sd" sheetId="3" r:id="rId5"/>
    <sheet name="ข้อ4z" sheetId="4" r:id="rId6"/>
    <sheet name="ข้อ5T" sheetId="6" r:id="rId7"/>
    <sheet name="ข้อ6" sheetId="7" r:id="rId8"/>
    <sheet name="ข้อ7" sheetId="8" r:id="rId9"/>
    <sheet name="ข้อ8" sheetId="9" r:id="rId10"/>
    <sheet name="สรุป" sheetId="10" r:id="rId11"/>
  </sheets>
  <calcPr calcId="145621"/>
</workbook>
</file>

<file path=xl/calcChain.xml><?xml version="1.0" encoding="utf-8"?>
<calcChain xmlns="http://schemas.openxmlformats.org/spreadsheetml/2006/main">
  <c r="F80" i="10" l="1"/>
  <c r="G80" i="10"/>
  <c r="H80" i="10"/>
  <c r="F81" i="10"/>
  <c r="G81" i="10"/>
  <c r="H81" i="10"/>
  <c r="F82" i="10"/>
  <c r="G82" i="10"/>
  <c r="H82" i="10"/>
  <c r="F83" i="10"/>
  <c r="G83" i="10"/>
  <c r="H83" i="10"/>
  <c r="F84" i="10"/>
  <c r="G84" i="10"/>
  <c r="H84" i="10"/>
  <c r="F85" i="10"/>
  <c r="G85" i="10"/>
  <c r="H85" i="10"/>
  <c r="F86" i="10"/>
  <c r="G86" i="10"/>
  <c r="H86" i="10"/>
  <c r="F87" i="10"/>
  <c r="G87" i="10"/>
  <c r="H87" i="10"/>
  <c r="F88" i="10"/>
  <c r="G88" i="10"/>
  <c r="H88" i="10"/>
  <c r="F89" i="10"/>
  <c r="G89" i="10"/>
  <c r="H89" i="10"/>
  <c r="F90" i="10"/>
  <c r="G90" i="10"/>
  <c r="H90" i="10"/>
  <c r="F91" i="10"/>
  <c r="G91" i="10"/>
  <c r="H91" i="10"/>
  <c r="F92" i="10"/>
  <c r="G92" i="10"/>
  <c r="H92" i="10"/>
  <c r="F93" i="10"/>
  <c r="G93" i="10"/>
  <c r="H93" i="10"/>
  <c r="F94" i="10"/>
  <c r="G94" i="10"/>
  <c r="H94" i="10"/>
  <c r="F95" i="10"/>
  <c r="G95" i="10"/>
  <c r="H95" i="10"/>
  <c r="F96" i="10"/>
  <c r="G96" i="10"/>
  <c r="H96" i="10"/>
  <c r="F97" i="10"/>
  <c r="G97" i="10"/>
  <c r="H97" i="10"/>
  <c r="F98" i="10"/>
  <c r="G98" i="10"/>
  <c r="H98" i="10"/>
  <c r="F99" i="10"/>
  <c r="G99" i="10"/>
  <c r="H99" i="10"/>
  <c r="F100" i="10"/>
  <c r="G100" i="10"/>
  <c r="H100" i="10"/>
  <c r="F101" i="10"/>
  <c r="G101" i="10"/>
  <c r="H101" i="10"/>
  <c r="F102" i="10"/>
  <c r="G102" i="10"/>
  <c r="H102" i="10"/>
  <c r="F103" i="10"/>
  <c r="G103" i="10"/>
  <c r="H103" i="10"/>
  <c r="F104" i="10"/>
  <c r="G104" i="10"/>
  <c r="H104" i="10"/>
  <c r="F105" i="10"/>
  <c r="G105" i="10"/>
  <c r="H105" i="10"/>
  <c r="F106" i="10"/>
  <c r="G106" i="10"/>
  <c r="H106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0" i="10"/>
  <c r="A80" i="10"/>
  <c r="A81" i="10"/>
  <c r="A82" i="10"/>
  <c r="A83" i="10"/>
  <c r="A84" i="10"/>
  <c r="A85" i="10"/>
  <c r="A86" i="10"/>
  <c r="A87" i="10"/>
  <c r="A88" i="10"/>
  <c r="A89" i="10"/>
  <c r="A90" i="10"/>
  <c r="A91" i="10"/>
  <c r="A92" i="10"/>
  <c r="A93" i="10"/>
  <c r="A94" i="10"/>
  <c r="A95" i="10"/>
  <c r="A96" i="10"/>
  <c r="A97" i="10"/>
  <c r="A98" i="10"/>
  <c r="A99" i="10"/>
  <c r="A100" i="10"/>
  <c r="A101" i="10"/>
  <c r="A102" i="10"/>
  <c r="A103" i="10"/>
  <c r="A104" i="10"/>
  <c r="A105" i="10"/>
  <c r="A106" i="10"/>
  <c r="A107" i="10"/>
  <c r="A108" i="10"/>
  <c r="A109" i="10"/>
  <c r="A110" i="10"/>
  <c r="A111" i="10"/>
  <c r="A112" i="10"/>
  <c r="A113" i="10"/>
  <c r="A114" i="10"/>
  <c r="A115" i="10"/>
  <c r="A116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10" i="10"/>
  <c r="B31" i="6" l="1"/>
  <c r="C31" i="6"/>
  <c r="D31" i="6"/>
  <c r="D33" i="10" s="1"/>
  <c r="E31" i="6"/>
  <c r="F31" i="6"/>
  <c r="G31" i="6"/>
  <c r="H33" i="10" s="1"/>
  <c r="B32" i="6"/>
  <c r="C32" i="6" s="1"/>
  <c r="D32" i="6" s="1"/>
  <c r="D34" i="10" s="1"/>
  <c r="E32" i="6"/>
  <c r="F32" i="6"/>
  <c r="G32" i="6" s="1"/>
  <c r="B33" i="6"/>
  <c r="C33" i="6"/>
  <c r="D33" i="6" s="1"/>
  <c r="D35" i="10" s="1"/>
  <c r="E33" i="6"/>
  <c r="F33" i="6"/>
  <c r="G33" i="6"/>
  <c r="H35" i="10" s="1"/>
  <c r="B34" i="6"/>
  <c r="C34" i="6" s="1"/>
  <c r="D34" i="6" s="1"/>
  <c r="E34" i="6"/>
  <c r="F34" i="6"/>
  <c r="G34" i="6" s="1"/>
  <c r="B35" i="6"/>
  <c r="C35" i="6"/>
  <c r="D35" i="6"/>
  <c r="E35" i="6"/>
  <c r="F35" i="6"/>
  <c r="G35" i="6"/>
  <c r="B36" i="6"/>
  <c r="C36" i="6" s="1"/>
  <c r="D36" i="6" s="1"/>
  <c r="E36" i="6"/>
  <c r="F36" i="6"/>
  <c r="G36" i="6" s="1"/>
  <c r="H38" i="10" s="1"/>
  <c r="B37" i="6"/>
  <c r="C37" i="6"/>
  <c r="D37" i="6"/>
  <c r="E37" i="6"/>
  <c r="F37" i="6"/>
  <c r="G37" i="6"/>
  <c r="B38" i="6"/>
  <c r="C38" i="6" s="1"/>
  <c r="D38" i="6" s="1"/>
  <c r="D40" i="10" s="1"/>
  <c r="E38" i="6"/>
  <c r="F38" i="6" s="1"/>
  <c r="G38" i="6" s="1"/>
  <c r="H40" i="10" s="1"/>
  <c r="B39" i="6"/>
  <c r="C39" i="6"/>
  <c r="D39" i="6"/>
  <c r="D41" i="10" s="1"/>
  <c r="E39" i="6"/>
  <c r="F39" i="6"/>
  <c r="G39" i="6"/>
  <c r="B40" i="6"/>
  <c r="C40" i="6" s="1"/>
  <c r="D40" i="6" s="1"/>
  <c r="D42" i="10" s="1"/>
  <c r="E40" i="6"/>
  <c r="F40" i="6"/>
  <c r="G40" i="6" s="1"/>
  <c r="B41" i="6"/>
  <c r="C41" i="6"/>
  <c r="D41" i="6" s="1"/>
  <c r="D43" i="10" s="1"/>
  <c r="E41" i="6"/>
  <c r="F41" i="6"/>
  <c r="G41" i="6"/>
  <c r="B42" i="6"/>
  <c r="C42" i="6" s="1"/>
  <c r="D42" i="6" s="1"/>
  <c r="E42" i="6"/>
  <c r="F42" i="6"/>
  <c r="G42" i="6" s="1"/>
  <c r="H44" i="10" s="1"/>
  <c r="B43" i="6"/>
  <c r="C43" i="6"/>
  <c r="D43" i="6"/>
  <c r="E43" i="6"/>
  <c r="F43" i="6"/>
  <c r="G43" i="6"/>
  <c r="B44" i="6"/>
  <c r="C44" i="6" s="1"/>
  <c r="D44" i="6" s="1"/>
  <c r="E44" i="6"/>
  <c r="F44" i="6"/>
  <c r="G44" i="6" s="1"/>
  <c r="H46" i="10" s="1"/>
  <c r="B45" i="6"/>
  <c r="C45" i="6"/>
  <c r="D45" i="6"/>
  <c r="D47" i="10" s="1"/>
  <c r="E45" i="6"/>
  <c r="F45" i="6"/>
  <c r="G45" i="6"/>
  <c r="B46" i="6"/>
  <c r="C46" i="6" s="1"/>
  <c r="D46" i="6" s="1"/>
  <c r="E46" i="6"/>
  <c r="F46" i="6" s="1"/>
  <c r="G46" i="6" s="1"/>
  <c r="H48" i="10" s="1"/>
  <c r="B47" i="6"/>
  <c r="C47" i="6"/>
  <c r="D47" i="6"/>
  <c r="D49" i="10" s="1"/>
  <c r="E47" i="6"/>
  <c r="F47" i="6"/>
  <c r="G47" i="6"/>
  <c r="H49" i="10" s="1"/>
  <c r="B48" i="6"/>
  <c r="C48" i="6" s="1"/>
  <c r="D48" i="6" s="1"/>
  <c r="E48" i="6"/>
  <c r="F48" i="6"/>
  <c r="G48" i="6" s="1"/>
  <c r="B49" i="6"/>
  <c r="C49" i="6"/>
  <c r="D49" i="6" s="1"/>
  <c r="D51" i="10" s="1"/>
  <c r="E49" i="6"/>
  <c r="F49" i="6"/>
  <c r="G49" i="6"/>
  <c r="H51" i="10" s="1"/>
  <c r="B50" i="6"/>
  <c r="C50" i="6" s="1"/>
  <c r="D50" i="6" s="1"/>
  <c r="E50" i="6"/>
  <c r="F50" i="6"/>
  <c r="G50" i="6" s="1"/>
  <c r="B51" i="6"/>
  <c r="C51" i="6"/>
  <c r="D51" i="6"/>
  <c r="E51" i="6"/>
  <c r="F51" i="6"/>
  <c r="G51" i="6"/>
  <c r="B52" i="6"/>
  <c r="C52" i="6" s="1"/>
  <c r="D52" i="6" s="1"/>
  <c r="E52" i="6"/>
  <c r="F52" i="6"/>
  <c r="G52" i="6" s="1"/>
  <c r="H54" i="10" s="1"/>
  <c r="B53" i="6"/>
  <c r="C53" i="6"/>
  <c r="D53" i="6"/>
  <c r="E53" i="6"/>
  <c r="F53" i="6"/>
  <c r="G53" i="6"/>
  <c r="B54" i="6"/>
  <c r="C54" i="6" s="1"/>
  <c r="D54" i="6" s="1"/>
  <c r="D56" i="10" s="1"/>
  <c r="E54" i="6"/>
  <c r="F54" i="6" s="1"/>
  <c r="G54" i="6" s="1"/>
  <c r="H56" i="10" s="1"/>
  <c r="B55" i="6"/>
  <c r="C55" i="6"/>
  <c r="D55" i="6"/>
  <c r="D57" i="10" s="1"/>
  <c r="E55" i="6"/>
  <c r="F55" i="6"/>
  <c r="G55" i="6"/>
  <c r="B56" i="6"/>
  <c r="C56" i="6" s="1"/>
  <c r="D56" i="6" s="1"/>
  <c r="D58" i="10" s="1"/>
  <c r="E56" i="6"/>
  <c r="F56" i="6"/>
  <c r="G56" i="6" s="1"/>
  <c r="B57" i="6"/>
  <c r="C57" i="6"/>
  <c r="D57" i="6" s="1"/>
  <c r="D59" i="10" s="1"/>
  <c r="E57" i="6"/>
  <c r="F57" i="6"/>
  <c r="G57" i="6"/>
  <c r="B58" i="6"/>
  <c r="C58" i="6" s="1"/>
  <c r="D58" i="6" s="1"/>
  <c r="E58" i="6"/>
  <c r="F58" i="6"/>
  <c r="G58" i="6" s="1"/>
  <c r="H60" i="10" s="1"/>
  <c r="B59" i="6"/>
  <c r="C59" i="6"/>
  <c r="D59" i="6"/>
  <c r="E59" i="6"/>
  <c r="F59" i="6"/>
  <c r="G59" i="6"/>
  <c r="B60" i="6"/>
  <c r="C60" i="6" s="1"/>
  <c r="D60" i="6" s="1"/>
  <c r="E60" i="6"/>
  <c r="F60" i="6"/>
  <c r="G60" i="6" s="1"/>
  <c r="H62" i="10" s="1"/>
  <c r="B61" i="6"/>
  <c r="C61" i="6"/>
  <c r="D61" i="6"/>
  <c r="D63" i="10" s="1"/>
  <c r="E61" i="6"/>
  <c r="F61" i="6"/>
  <c r="G61" i="6"/>
  <c r="B62" i="6"/>
  <c r="C62" i="6" s="1"/>
  <c r="D62" i="6" s="1"/>
  <c r="E62" i="6"/>
  <c r="F62" i="6" s="1"/>
  <c r="G62" i="6" s="1"/>
  <c r="H64" i="10" s="1"/>
  <c r="B63" i="6"/>
  <c r="C63" i="6"/>
  <c r="D63" i="6"/>
  <c r="D65" i="10" s="1"/>
  <c r="E63" i="6"/>
  <c r="F63" i="6"/>
  <c r="G63" i="6"/>
  <c r="H65" i="10" s="1"/>
  <c r="B64" i="6"/>
  <c r="C64" i="6" s="1"/>
  <c r="D64" i="6" s="1"/>
  <c r="E64" i="6"/>
  <c r="F64" i="6"/>
  <c r="G64" i="6" s="1"/>
  <c r="B65" i="6"/>
  <c r="C65" i="6"/>
  <c r="D65" i="6" s="1"/>
  <c r="D67" i="10" s="1"/>
  <c r="E65" i="6"/>
  <c r="F65" i="6"/>
  <c r="G65" i="6"/>
  <c r="H67" i="10" s="1"/>
  <c r="B66" i="6"/>
  <c r="C66" i="6" s="1"/>
  <c r="D66" i="6" s="1"/>
  <c r="E66" i="6"/>
  <c r="F66" i="6"/>
  <c r="G66" i="6" s="1"/>
  <c r="B67" i="6"/>
  <c r="C67" i="6"/>
  <c r="D67" i="6"/>
  <c r="E67" i="6"/>
  <c r="F67" i="6"/>
  <c r="G67" i="6"/>
  <c r="B68" i="6"/>
  <c r="C68" i="6" s="1"/>
  <c r="D68" i="6" s="1"/>
  <c r="E68" i="6"/>
  <c r="F68" i="6"/>
  <c r="G68" i="6" s="1"/>
  <c r="H70" i="10" s="1"/>
  <c r="B69" i="6"/>
  <c r="C69" i="6"/>
  <c r="D69" i="6"/>
  <c r="E69" i="6"/>
  <c r="F69" i="6"/>
  <c r="G69" i="6"/>
  <c r="B70" i="6"/>
  <c r="C70" i="6" s="1"/>
  <c r="D70" i="6" s="1"/>
  <c r="D72" i="10" s="1"/>
  <c r="E70" i="6"/>
  <c r="F70" i="6" s="1"/>
  <c r="G70" i="6" s="1"/>
  <c r="H72" i="10" s="1"/>
  <c r="B71" i="6"/>
  <c r="C71" i="6"/>
  <c r="D71" i="6"/>
  <c r="D73" i="10" s="1"/>
  <c r="E71" i="6"/>
  <c r="F71" i="6"/>
  <c r="G71" i="6"/>
  <c r="B72" i="6"/>
  <c r="C72" i="6" s="1"/>
  <c r="D72" i="6" s="1"/>
  <c r="E72" i="6"/>
  <c r="F72" i="6"/>
  <c r="G72" i="6" s="1"/>
  <c r="B73" i="6"/>
  <c r="C73" i="6"/>
  <c r="D73" i="6" s="1"/>
  <c r="D75" i="10" s="1"/>
  <c r="E73" i="6"/>
  <c r="F73" i="6"/>
  <c r="G73" i="6"/>
  <c r="H75" i="10" s="1"/>
  <c r="E74" i="6"/>
  <c r="F74" i="6"/>
  <c r="G74" i="6" s="1"/>
  <c r="H76" i="10" s="1"/>
  <c r="E75" i="6"/>
  <c r="F75" i="6"/>
  <c r="G75" i="6"/>
  <c r="E76" i="6"/>
  <c r="F76" i="6"/>
  <c r="G76" i="6" s="1"/>
  <c r="H78" i="10" s="1"/>
  <c r="E77" i="6"/>
  <c r="F77" i="6"/>
  <c r="G77" i="6"/>
  <c r="E78" i="6"/>
  <c r="F78" i="6" s="1"/>
  <c r="G78" i="6" s="1"/>
  <c r="E79" i="6"/>
  <c r="F79" i="6"/>
  <c r="G79" i="6"/>
  <c r="E80" i="6"/>
  <c r="F80" i="6"/>
  <c r="G80" i="6" s="1"/>
  <c r="E81" i="6"/>
  <c r="F81" i="6"/>
  <c r="G81" i="6"/>
  <c r="E82" i="6"/>
  <c r="F82" i="6"/>
  <c r="G82" i="6" s="1"/>
  <c r="E83" i="6"/>
  <c r="F83" i="6"/>
  <c r="G83" i="6"/>
  <c r="E84" i="6"/>
  <c r="F84" i="6"/>
  <c r="G84" i="6" s="1"/>
  <c r="E85" i="6"/>
  <c r="F85" i="6"/>
  <c r="G85" i="6"/>
  <c r="E86" i="6"/>
  <c r="F86" i="6" s="1"/>
  <c r="G86" i="6" s="1"/>
  <c r="E87" i="6"/>
  <c r="F87" i="6"/>
  <c r="G87" i="6"/>
  <c r="E88" i="6"/>
  <c r="F88" i="6"/>
  <c r="G88" i="6" s="1"/>
  <c r="E89" i="6"/>
  <c r="F89" i="6"/>
  <c r="G89" i="6"/>
  <c r="E90" i="6"/>
  <c r="F90" i="6"/>
  <c r="G90" i="6" s="1"/>
  <c r="E91" i="6"/>
  <c r="F91" i="6"/>
  <c r="G91" i="6"/>
  <c r="E92" i="6"/>
  <c r="F92" i="6"/>
  <c r="G92" i="6" s="1"/>
  <c r="E93" i="6"/>
  <c r="F93" i="6"/>
  <c r="G93" i="6"/>
  <c r="E94" i="6"/>
  <c r="F94" i="6" s="1"/>
  <c r="G94" i="6" s="1"/>
  <c r="E95" i="6"/>
  <c r="F95" i="6"/>
  <c r="G95" i="6"/>
  <c r="E96" i="6"/>
  <c r="F96" i="6"/>
  <c r="G96" i="6" s="1"/>
  <c r="E97" i="6"/>
  <c r="F97" i="6"/>
  <c r="G97" i="6"/>
  <c r="E98" i="6"/>
  <c r="F98" i="6"/>
  <c r="G98" i="6" s="1"/>
  <c r="E99" i="6"/>
  <c r="F99" i="6"/>
  <c r="G99" i="6"/>
  <c r="E100" i="6"/>
  <c r="F100" i="6"/>
  <c r="G100" i="6" s="1"/>
  <c r="E101" i="6"/>
  <c r="F101" i="6"/>
  <c r="G101" i="6"/>
  <c r="E102" i="6"/>
  <c r="F102" i="6" s="1"/>
  <c r="G102" i="6" s="1"/>
  <c r="E103" i="6"/>
  <c r="F103" i="6"/>
  <c r="G103" i="6"/>
  <c r="E104" i="6"/>
  <c r="F104" i="6"/>
  <c r="G104" i="6" s="1"/>
  <c r="B31" i="4"/>
  <c r="C31" i="4"/>
  <c r="D31" i="4"/>
  <c r="E31" i="4" s="1"/>
  <c r="B32" i="4"/>
  <c r="C32" i="4"/>
  <c r="D32" i="4"/>
  <c r="E32" i="4" s="1"/>
  <c r="B33" i="4"/>
  <c r="C33" i="4"/>
  <c r="C35" i="10" s="1"/>
  <c r="D33" i="4"/>
  <c r="E33" i="4" s="1"/>
  <c r="B34" i="4"/>
  <c r="C34" i="4"/>
  <c r="C36" i="10" s="1"/>
  <c r="D34" i="4"/>
  <c r="E34" i="4" s="1"/>
  <c r="G36" i="10" s="1"/>
  <c r="B35" i="4"/>
  <c r="C35" i="4"/>
  <c r="D35" i="4"/>
  <c r="E35" i="4" s="1"/>
  <c r="B36" i="4"/>
  <c r="C36" i="4"/>
  <c r="D36" i="4"/>
  <c r="E36" i="4" s="1"/>
  <c r="B37" i="4"/>
  <c r="C37" i="4"/>
  <c r="C39" i="10" s="1"/>
  <c r="D37" i="4"/>
  <c r="E37" i="4" s="1"/>
  <c r="B38" i="4"/>
  <c r="C38" i="4"/>
  <c r="C40" i="10" s="1"/>
  <c r="D38" i="4"/>
  <c r="E38" i="4" s="1"/>
  <c r="G40" i="10" s="1"/>
  <c r="B39" i="4"/>
  <c r="C39" i="4"/>
  <c r="D39" i="4"/>
  <c r="E39" i="4" s="1"/>
  <c r="B40" i="4"/>
  <c r="C40" i="4"/>
  <c r="D40" i="4"/>
  <c r="E40" i="4" s="1"/>
  <c r="B41" i="4"/>
  <c r="C41" i="4"/>
  <c r="C43" i="10" s="1"/>
  <c r="D41" i="4"/>
  <c r="E41" i="4" s="1"/>
  <c r="B42" i="4"/>
  <c r="C42" i="4"/>
  <c r="C44" i="10" s="1"/>
  <c r="D42" i="4"/>
  <c r="E42" i="4" s="1"/>
  <c r="G44" i="10" s="1"/>
  <c r="B43" i="4"/>
  <c r="C43" i="4"/>
  <c r="D43" i="4"/>
  <c r="E43" i="4" s="1"/>
  <c r="B44" i="4"/>
  <c r="C44" i="4"/>
  <c r="D44" i="4"/>
  <c r="E44" i="4" s="1"/>
  <c r="B45" i="4"/>
  <c r="C45" i="4"/>
  <c r="C47" i="10" s="1"/>
  <c r="D45" i="4"/>
  <c r="E45" i="4" s="1"/>
  <c r="B46" i="4"/>
  <c r="C46" i="4"/>
  <c r="C48" i="10" s="1"/>
  <c r="D46" i="4"/>
  <c r="E46" i="4" s="1"/>
  <c r="G48" i="10" s="1"/>
  <c r="B47" i="4"/>
  <c r="C47" i="4"/>
  <c r="D47" i="4"/>
  <c r="E47" i="4" s="1"/>
  <c r="B48" i="4"/>
  <c r="C48" i="4"/>
  <c r="D48" i="4"/>
  <c r="E48" i="4" s="1"/>
  <c r="B49" i="4"/>
  <c r="C49" i="4"/>
  <c r="C51" i="10" s="1"/>
  <c r="D49" i="4"/>
  <c r="E49" i="4" s="1"/>
  <c r="B50" i="4"/>
  <c r="C50" i="4"/>
  <c r="C52" i="10" s="1"/>
  <c r="D50" i="4"/>
  <c r="E50" i="4" s="1"/>
  <c r="G52" i="10" s="1"/>
  <c r="B51" i="4"/>
  <c r="C51" i="4"/>
  <c r="D51" i="4"/>
  <c r="E51" i="4" s="1"/>
  <c r="B52" i="4"/>
  <c r="C52" i="4"/>
  <c r="D52" i="4"/>
  <c r="E52" i="4" s="1"/>
  <c r="B53" i="4"/>
  <c r="C53" i="4"/>
  <c r="C55" i="10" s="1"/>
  <c r="D53" i="4"/>
  <c r="E53" i="4" s="1"/>
  <c r="B54" i="4"/>
  <c r="C54" i="4"/>
  <c r="C56" i="10" s="1"/>
  <c r="D54" i="4"/>
  <c r="E54" i="4" s="1"/>
  <c r="G56" i="10" s="1"/>
  <c r="B55" i="4"/>
  <c r="C55" i="4"/>
  <c r="D55" i="4"/>
  <c r="E55" i="4" s="1"/>
  <c r="B56" i="4"/>
  <c r="C56" i="4"/>
  <c r="D56" i="4"/>
  <c r="E56" i="4" s="1"/>
  <c r="B57" i="4"/>
  <c r="C57" i="4"/>
  <c r="C59" i="10" s="1"/>
  <c r="D57" i="4"/>
  <c r="E57" i="4" s="1"/>
  <c r="B58" i="4"/>
  <c r="C58" i="4"/>
  <c r="C60" i="10" s="1"/>
  <c r="D58" i="4"/>
  <c r="E58" i="4" s="1"/>
  <c r="G60" i="10" s="1"/>
  <c r="B59" i="4"/>
  <c r="C59" i="4"/>
  <c r="D59" i="4"/>
  <c r="E59" i="4" s="1"/>
  <c r="B60" i="4"/>
  <c r="C60" i="4"/>
  <c r="D60" i="4"/>
  <c r="E60" i="4" s="1"/>
  <c r="B61" i="4"/>
  <c r="C61" i="4"/>
  <c r="C63" i="10" s="1"/>
  <c r="D61" i="4"/>
  <c r="E61" i="4" s="1"/>
  <c r="B62" i="4"/>
  <c r="C62" i="4"/>
  <c r="C64" i="10" s="1"/>
  <c r="D62" i="4"/>
  <c r="E62" i="4" s="1"/>
  <c r="G64" i="10" s="1"/>
  <c r="B63" i="4"/>
  <c r="C63" i="4"/>
  <c r="D63" i="4"/>
  <c r="E63" i="4" s="1"/>
  <c r="B64" i="4"/>
  <c r="C64" i="4"/>
  <c r="D64" i="4"/>
  <c r="E64" i="4" s="1"/>
  <c r="B65" i="4"/>
  <c r="C65" i="4"/>
  <c r="C67" i="10" s="1"/>
  <c r="D65" i="4"/>
  <c r="E65" i="4" s="1"/>
  <c r="B66" i="4"/>
  <c r="C66" i="4"/>
  <c r="C68" i="10" s="1"/>
  <c r="D66" i="4"/>
  <c r="E66" i="4" s="1"/>
  <c r="G68" i="10" s="1"/>
  <c r="B67" i="4"/>
  <c r="C67" i="4"/>
  <c r="D67" i="4"/>
  <c r="E67" i="4" s="1"/>
  <c r="B68" i="4"/>
  <c r="C68" i="4"/>
  <c r="D68" i="4"/>
  <c r="E68" i="4" s="1"/>
  <c r="B69" i="4"/>
  <c r="C69" i="4"/>
  <c r="C71" i="10" s="1"/>
  <c r="D69" i="4"/>
  <c r="E69" i="4" s="1"/>
  <c r="B70" i="4"/>
  <c r="C70" i="4"/>
  <c r="C72" i="10" s="1"/>
  <c r="D70" i="4"/>
  <c r="E70" i="4" s="1"/>
  <c r="G72" i="10" s="1"/>
  <c r="B71" i="4"/>
  <c r="C71" i="4"/>
  <c r="D71" i="4"/>
  <c r="E71" i="4" s="1"/>
  <c r="G73" i="10" s="1"/>
  <c r="B72" i="4"/>
  <c r="C72" i="4"/>
  <c r="D72" i="4"/>
  <c r="E72" i="4" s="1"/>
  <c r="B73" i="4"/>
  <c r="C73" i="4"/>
  <c r="C75" i="10" s="1"/>
  <c r="D73" i="4"/>
  <c r="E73" i="4" s="1"/>
  <c r="D74" i="4"/>
  <c r="E74" i="4" s="1"/>
  <c r="G76" i="10" s="1"/>
  <c r="D75" i="4"/>
  <c r="E75" i="4" s="1"/>
  <c r="G77" i="10" s="1"/>
  <c r="D76" i="4"/>
  <c r="E76" i="4" s="1"/>
  <c r="D77" i="4"/>
  <c r="E77" i="4" s="1"/>
  <c r="D78" i="4"/>
  <c r="E78" i="4" s="1"/>
  <c r="D79" i="4"/>
  <c r="E79" i="4" s="1"/>
  <c r="D80" i="4"/>
  <c r="E80" i="4" s="1"/>
  <c r="D81" i="4"/>
  <c r="E81" i="4" s="1"/>
  <c r="D82" i="4"/>
  <c r="E82" i="4" s="1"/>
  <c r="D83" i="4"/>
  <c r="E83" i="4" s="1"/>
  <c r="D84" i="4"/>
  <c r="E84" i="4" s="1"/>
  <c r="D85" i="4"/>
  <c r="E85" i="4" s="1"/>
  <c r="D86" i="4"/>
  <c r="E86" i="4" s="1"/>
  <c r="D87" i="4"/>
  <c r="E87" i="4" s="1"/>
  <c r="D88" i="4"/>
  <c r="E88" i="4" s="1"/>
  <c r="D89" i="4"/>
  <c r="E89" i="4" s="1"/>
  <c r="D90" i="4"/>
  <c r="E90" i="4" s="1"/>
  <c r="D91" i="4"/>
  <c r="E91" i="4" s="1"/>
  <c r="D92" i="4"/>
  <c r="E92" i="4" s="1"/>
  <c r="D93" i="4"/>
  <c r="E93" i="4" s="1"/>
  <c r="D94" i="4"/>
  <c r="E94" i="4" s="1"/>
  <c r="D95" i="4"/>
  <c r="E95" i="4" s="1"/>
  <c r="D96" i="4"/>
  <c r="E96" i="4" s="1"/>
  <c r="D97" i="4"/>
  <c r="E97" i="4" s="1"/>
  <c r="D98" i="4"/>
  <c r="E98" i="4" s="1"/>
  <c r="D99" i="4"/>
  <c r="E99" i="4" s="1"/>
  <c r="D100" i="4"/>
  <c r="E100" i="4" s="1"/>
  <c r="D101" i="4"/>
  <c r="E101" i="4" s="1"/>
  <c r="D102" i="4"/>
  <c r="E102" i="4" s="1"/>
  <c r="D103" i="4"/>
  <c r="E103" i="4" s="1"/>
  <c r="D104" i="4"/>
  <c r="E104" i="4" s="1"/>
  <c r="B27" i="3"/>
  <c r="C27" i="3"/>
  <c r="D27" i="3"/>
  <c r="E27" i="3" s="1"/>
  <c r="B28" i="3"/>
  <c r="C28" i="3"/>
  <c r="D28" i="3"/>
  <c r="E28" i="3" s="1"/>
  <c r="B29" i="3"/>
  <c r="C29" i="3"/>
  <c r="D29" i="3"/>
  <c r="E29" i="3" s="1"/>
  <c r="B30" i="3"/>
  <c r="C30" i="3"/>
  <c r="D30" i="3"/>
  <c r="E30" i="3" s="1"/>
  <c r="B31" i="3"/>
  <c r="C31" i="3"/>
  <c r="D31" i="3"/>
  <c r="E31" i="3" s="1"/>
  <c r="B32" i="3"/>
  <c r="C32" i="3"/>
  <c r="D32" i="3"/>
  <c r="E32" i="3" s="1"/>
  <c r="B33" i="3"/>
  <c r="C33" i="3"/>
  <c r="D33" i="3"/>
  <c r="E33" i="3" s="1"/>
  <c r="B34" i="3"/>
  <c r="C34" i="3"/>
  <c r="D34" i="3"/>
  <c r="E34" i="3" s="1"/>
  <c r="B35" i="3"/>
  <c r="C35" i="3"/>
  <c r="D35" i="3"/>
  <c r="E35" i="3" s="1"/>
  <c r="B36" i="3"/>
  <c r="C36" i="3"/>
  <c r="D36" i="3"/>
  <c r="E36" i="3" s="1"/>
  <c r="B37" i="3"/>
  <c r="C37" i="3"/>
  <c r="D37" i="3"/>
  <c r="E37" i="3" s="1"/>
  <c r="B38" i="3"/>
  <c r="C38" i="3"/>
  <c r="D38" i="3"/>
  <c r="E38" i="3" s="1"/>
  <c r="B39" i="3"/>
  <c r="C39" i="3"/>
  <c r="D39" i="3"/>
  <c r="E39" i="3" s="1"/>
  <c r="B40" i="3"/>
  <c r="C40" i="3"/>
  <c r="D40" i="3"/>
  <c r="E40" i="3" s="1"/>
  <c r="B41" i="3"/>
  <c r="C41" i="3"/>
  <c r="D41" i="3"/>
  <c r="E41" i="3" s="1"/>
  <c r="B42" i="3"/>
  <c r="C42" i="3"/>
  <c r="D42" i="3"/>
  <c r="E42" i="3" s="1"/>
  <c r="B43" i="3"/>
  <c r="C43" i="3"/>
  <c r="D43" i="3"/>
  <c r="E43" i="3" s="1"/>
  <c r="B44" i="3"/>
  <c r="C44" i="3"/>
  <c r="D44" i="3"/>
  <c r="E44" i="3" s="1"/>
  <c r="B45" i="3"/>
  <c r="C45" i="3"/>
  <c r="D45" i="3"/>
  <c r="E45" i="3" s="1"/>
  <c r="B46" i="3"/>
  <c r="C46" i="3"/>
  <c r="D46" i="3"/>
  <c r="E46" i="3" s="1"/>
  <c r="B47" i="3"/>
  <c r="C47" i="3"/>
  <c r="D47" i="3"/>
  <c r="E47" i="3" s="1"/>
  <c r="B48" i="3"/>
  <c r="C48" i="3"/>
  <c r="D48" i="3"/>
  <c r="E48" i="3" s="1"/>
  <c r="B49" i="3"/>
  <c r="C49" i="3"/>
  <c r="D49" i="3"/>
  <c r="E49" i="3" s="1"/>
  <c r="B50" i="3"/>
  <c r="C50" i="3"/>
  <c r="D50" i="3"/>
  <c r="E50" i="3" s="1"/>
  <c r="B51" i="3"/>
  <c r="C51" i="3"/>
  <c r="D51" i="3"/>
  <c r="E51" i="3" s="1"/>
  <c r="B52" i="3"/>
  <c r="C52" i="3"/>
  <c r="D52" i="3"/>
  <c r="E52" i="3" s="1"/>
  <c r="B53" i="3"/>
  <c r="C53" i="3"/>
  <c r="D53" i="3"/>
  <c r="E53" i="3" s="1"/>
  <c r="B54" i="3"/>
  <c r="C54" i="3"/>
  <c r="D54" i="3"/>
  <c r="E54" i="3" s="1"/>
  <c r="B55" i="3"/>
  <c r="C55" i="3"/>
  <c r="D55" i="3"/>
  <c r="E55" i="3" s="1"/>
  <c r="B56" i="3"/>
  <c r="C56" i="3"/>
  <c r="D56" i="3"/>
  <c r="E56" i="3" s="1"/>
  <c r="B57" i="3"/>
  <c r="C57" i="3"/>
  <c r="D57" i="3"/>
  <c r="E57" i="3" s="1"/>
  <c r="B58" i="3"/>
  <c r="C58" i="3"/>
  <c r="D58" i="3"/>
  <c r="E58" i="3" s="1"/>
  <c r="B59" i="3"/>
  <c r="C59" i="3"/>
  <c r="D59" i="3"/>
  <c r="E59" i="3" s="1"/>
  <c r="B60" i="3"/>
  <c r="C60" i="3"/>
  <c r="D60" i="3"/>
  <c r="E60" i="3" s="1"/>
  <c r="B61" i="3"/>
  <c r="C61" i="3"/>
  <c r="D61" i="3"/>
  <c r="E61" i="3" s="1"/>
  <c r="B62" i="3"/>
  <c r="C62" i="3"/>
  <c r="D62" i="3"/>
  <c r="E62" i="3" s="1"/>
  <c r="B63" i="3"/>
  <c r="C63" i="3"/>
  <c r="D63" i="3"/>
  <c r="E63" i="3" s="1"/>
  <c r="B64" i="3"/>
  <c r="C64" i="3"/>
  <c r="D64" i="3"/>
  <c r="E64" i="3" s="1"/>
  <c r="B65" i="3"/>
  <c r="C65" i="3"/>
  <c r="D65" i="3"/>
  <c r="E65" i="3" s="1"/>
  <c r="B66" i="3"/>
  <c r="C66" i="3"/>
  <c r="D66" i="3"/>
  <c r="E66" i="3" s="1"/>
  <c r="B67" i="3"/>
  <c r="C67" i="3"/>
  <c r="D67" i="3"/>
  <c r="E67" i="3" s="1"/>
  <c r="B68" i="3"/>
  <c r="C68" i="3"/>
  <c r="D68" i="3"/>
  <c r="E68" i="3" s="1"/>
  <c r="B69" i="3"/>
  <c r="C69" i="3"/>
  <c r="D69" i="3"/>
  <c r="E69" i="3" s="1"/>
  <c r="C70" i="3"/>
  <c r="D70" i="3"/>
  <c r="E70" i="3" s="1"/>
  <c r="C71" i="3"/>
  <c r="D71" i="3"/>
  <c r="E71" i="3" s="1"/>
  <c r="C72" i="3"/>
  <c r="D72" i="3"/>
  <c r="E72" i="3" s="1"/>
  <c r="C73" i="3"/>
  <c r="D73" i="3"/>
  <c r="E73" i="3" s="1"/>
  <c r="C74" i="3"/>
  <c r="D74" i="3"/>
  <c r="E74" i="3" s="1"/>
  <c r="C75" i="3"/>
  <c r="D75" i="3"/>
  <c r="E75" i="3" s="1"/>
  <c r="C76" i="3"/>
  <c r="D76" i="3"/>
  <c r="E76" i="3" s="1"/>
  <c r="C77" i="3"/>
  <c r="D77" i="3"/>
  <c r="E77" i="3" s="1"/>
  <c r="C78" i="3"/>
  <c r="D78" i="3"/>
  <c r="E78" i="3" s="1"/>
  <c r="C79" i="3"/>
  <c r="D79" i="3"/>
  <c r="E79" i="3" s="1"/>
  <c r="C80" i="3"/>
  <c r="D80" i="3"/>
  <c r="E80" i="3" s="1"/>
  <c r="C81" i="3"/>
  <c r="D81" i="3"/>
  <c r="E81" i="3" s="1"/>
  <c r="C82" i="3"/>
  <c r="D82" i="3"/>
  <c r="E82" i="3" s="1"/>
  <c r="C83" i="3"/>
  <c r="D83" i="3"/>
  <c r="E83" i="3" s="1"/>
  <c r="C84" i="3"/>
  <c r="D84" i="3"/>
  <c r="E84" i="3" s="1"/>
  <c r="C85" i="3"/>
  <c r="D85" i="3"/>
  <c r="E85" i="3" s="1"/>
  <c r="C86" i="3"/>
  <c r="D86" i="3"/>
  <c r="E86" i="3" s="1"/>
  <c r="C87" i="3"/>
  <c r="D87" i="3"/>
  <c r="E87" i="3" s="1"/>
  <c r="C88" i="3"/>
  <c r="D88" i="3"/>
  <c r="E88" i="3" s="1"/>
  <c r="C89" i="3"/>
  <c r="D89" i="3"/>
  <c r="E89" i="3" s="1"/>
  <c r="C90" i="3"/>
  <c r="D90" i="3"/>
  <c r="E90" i="3" s="1"/>
  <c r="C91" i="3"/>
  <c r="D91" i="3"/>
  <c r="E91" i="3" s="1"/>
  <c r="C92" i="3"/>
  <c r="D92" i="3"/>
  <c r="E92" i="3" s="1"/>
  <c r="C93" i="3"/>
  <c r="D93" i="3"/>
  <c r="E93" i="3" s="1"/>
  <c r="C94" i="3"/>
  <c r="D94" i="3"/>
  <c r="E94" i="3" s="1"/>
  <c r="C95" i="3"/>
  <c r="D95" i="3"/>
  <c r="E95" i="3" s="1"/>
  <c r="C96" i="3"/>
  <c r="D96" i="3"/>
  <c r="E96" i="3" s="1"/>
  <c r="C97" i="3"/>
  <c r="D97" i="3"/>
  <c r="E97" i="3" s="1"/>
  <c r="C98" i="3"/>
  <c r="D98" i="3"/>
  <c r="E98" i="3" s="1"/>
  <c r="C99" i="3"/>
  <c r="D99" i="3"/>
  <c r="E99" i="3" s="1"/>
  <c r="C100" i="3"/>
  <c r="D100" i="3"/>
  <c r="E100" i="3" s="1"/>
  <c r="C101" i="3"/>
  <c r="E101" i="3"/>
  <c r="C102" i="3"/>
  <c r="E102" i="3"/>
  <c r="B27" i="2"/>
  <c r="C27" i="2"/>
  <c r="D27" i="2"/>
  <c r="E27" i="2" s="1"/>
  <c r="B28" i="2"/>
  <c r="C28" i="2"/>
  <c r="D28" i="2"/>
  <c r="E28" i="2" s="1"/>
  <c r="B29" i="2"/>
  <c r="C29" i="2"/>
  <c r="D29" i="2"/>
  <c r="E29" i="2" s="1"/>
  <c r="B30" i="2"/>
  <c r="C30" i="2"/>
  <c r="D30" i="2"/>
  <c r="E30" i="2" s="1"/>
  <c r="B31" i="2"/>
  <c r="C31" i="2"/>
  <c r="D31" i="2"/>
  <c r="E31" i="2" s="1"/>
  <c r="B32" i="2"/>
  <c r="C32" i="2"/>
  <c r="D32" i="2"/>
  <c r="E32" i="2" s="1"/>
  <c r="B33" i="2"/>
  <c r="C33" i="2"/>
  <c r="D33" i="2"/>
  <c r="E33" i="2" s="1"/>
  <c r="B34" i="2"/>
  <c r="C34" i="2"/>
  <c r="D34" i="2"/>
  <c r="E34" i="2" s="1"/>
  <c r="B35" i="2"/>
  <c r="C35" i="2"/>
  <c r="D35" i="2"/>
  <c r="E35" i="2" s="1"/>
  <c r="B36" i="2"/>
  <c r="C36" i="2"/>
  <c r="D36" i="2"/>
  <c r="E36" i="2" s="1"/>
  <c r="B37" i="2"/>
  <c r="C37" i="2"/>
  <c r="D37" i="2"/>
  <c r="E37" i="2" s="1"/>
  <c r="B38" i="2"/>
  <c r="C38" i="2"/>
  <c r="D38" i="2"/>
  <c r="E38" i="2" s="1"/>
  <c r="B39" i="2"/>
  <c r="C39" i="2"/>
  <c r="D39" i="2"/>
  <c r="E39" i="2" s="1"/>
  <c r="B40" i="2"/>
  <c r="C40" i="2"/>
  <c r="D40" i="2"/>
  <c r="E40" i="2" s="1"/>
  <c r="B41" i="2"/>
  <c r="C41" i="2"/>
  <c r="D41" i="2"/>
  <c r="E41" i="2" s="1"/>
  <c r="B42" i="2"/>
  <c r="C42" i="2"/>
  <c r="D42" i="2"/>
  <c r="E42" i="2" s="1"/>
  <c r="B43" i="2"/>
  <c r="C43" i="2"/>
  <c r="D43" i="2"/>
  <c r="E43" i="2" s="1"/>
  <c r="B44" i="2"/>
  <c r="C44" i="2"/>
  <c r="D44" i="2"/>
  <c r="E44" i="2" s="1"/>
  <c r="B45" i="2"/>
  <c r="C45" i="2"/>
  <c r="D45" i="2"/>
  <c r="E45" i="2" s="1"/>
  <c r="B46" i="2"/>
  <c r="C46" i="2"/>
  <c r="D46" i="2"/>
  <c r="E46" i="2" s="1"/>
  <c r="B47" i="2"/>
  <c r="C47" i="2"/>
  <c r="D47" i="2"/>
  <c r="E47" i="2" s="1"/>
  <c r="B48" i="2"/>
  <c r="C48" i="2"/>
  <c r="D48" i="2"/>
  <c r="E48" i="2" s="1"/>
  <c r="B49" i="2"/>
  <c r="C49" i="2"/>
  <c r="D49" i="2"/>
  <c r="E49" i="2" s="1"/>
  <c r="B50" i="2"/>
  <c r="C50" i="2"/>
  <c r="D50" i="2"/>
  <c r="E50" i="2" s="1"/>
  <c r="B51" i="2"/>
  <c r="C51" i="2"/>
  <c r="D51" i="2"/>
  <c r="E51" i="2" s="1"/>
  <c r="B52" i="2"/>
  <c r="C52" i="2"/>
  <c r="D52" i="2"/>
  <c r="E52" i="2" s="1"/>
  <c r="B53" i="2"/>
  <c r="C53" i="2"/>
  <c r="D53" i="2"/>
  <c r="E53" i="2" s="1"/>
  <c r="B54" i="2"/>
  <c r="C54" i="2"/>
  <c r="D54" i="2"/>
  <c r="E54" i="2" s="1"/>
  <c r="B55" i="2"/>
  <c r="C55" i="2"/>
  <c r="D55" i="2"/>
  <c r="E55" i="2" s="1"/>
  <c r="B56" i="2"/>
  <c r="C56" i="2"/>
  <c r="D56" i="2"/>
  <c r="E56" i="2" s="1"/>
  <c r="B57" i="2"/>
  <c r="C57" i="2"/>
  <c r="D57" i="2"/>
  <c r="E57" i="2" s="1"/>
  <c r="B58" i="2"/>
  <c r="C58" i="2"/>
  <c r="D58" i="2"/>
  <c r="E58" i="2" s="1"/>
  <c r="B59" i="2"/>
  <c r="C59" i="2"/>
  <c r="D59" i="2"/>
  <c r="E59" i="2" s="1"/>
  <c r="B60" i="2"/>
  <c r="C60" i="2"/>
  <c r="D60" i="2"/>
  <c r="E60" i="2" s="1"/>
  <c r="B61" i="2"/>
  <c r="C61" i="2"/>
  <c r="D61" i="2"/>
  <c r="E61" i="2" s="1"/>
  <c r="B62" i="2"/>
  <c r="C62" i="2"/>
  <c r="D62" i="2"/>
  <c r="E62" i="2" s="1"/>
  <c r="B63" i="2"/>
  <c r="C63" i="2"/>
  <c r="D63" i="2"/>
  <c r="E63" i="2" s="1"/>
  <c r="B64" i="2"/>
  <c r="C64" i="2"/>
  <c r="D64" i="2"/>
  <c r="E64" i="2" s="1"/>
  <c r="B65" i="2"/>
  <c r="C65" i="2"/>
  <c r="D65" i="2"/>
  <c r="E65" i="2" s="1"/>
  <c r="B66" i="2"/>
  <c r="C66" i="2"/>
  <c r="D66" i="2"/>
  <c r="E66" i="2" s="1"/>
  <c r="B67" i="2"/>
  <c r="C67" i="2"/>
  <c r="D67" i="2"/>
  <c r="E67" i="2" s="1"/>
  <c r="B68" i="2"/>
  <c r="C68" i="2"/>
  <c r="D68" i="2"/>
  <c r="E68" i="2" s="1"/>
  <c r="B69" i="2"/>
  <c r="C69" i="2"/>
  <c r="D69" i="2"/>
  <c r="E69" i="2" s="1"/>
  <c r="C70" i="2"/>
  <c r="D70" i="2"/>
  <c r="E70" i="2" s="1"/>
  <c r="C71" i="2"/>
  <c r="D71" i="2"/>
  <c r="E71" i="2" s="1"/>
  <c r="C72" i="2"/>
  <c r="D72" i="2"/>
  <c r="E72" i="2" s="1"/>
  <c r="C73" i="2"/>
  <c r="D73" i="2"/>
  <c r="E73" i="2" s="1"/>
  <c r="C74" i="2"/>
  <c r="D74" i="2"/>
  <c r="E74" i="2" s="1"/>
  <c r="C75" i="2"/>
  <c r="D75" i="2"/>
  <c r="E75" i="2" s="1"/>
  <c r="C76" i="2"/>
  <c r="D76" i="2"/>
  <c r="E76" i="2" s="1"/>
  <c r="C77" i="2"/>
  <c r="D77" i="2"/>
  <c r="E77" i="2" s="1"/>
  <c r="C78" i="2"/>
  <c r="D78" i="2"/>
  <c r="E78" i="2" s="1"/>
  <c r="C79" i="2"/>
  <c r="D79" i="2"/>
  <c r="E79" i="2" s="1"/>
  <c r="C80" i="2"/>
  <c r="D80" i="2"/>
  <c r="E80" i="2" s="1"/>
  <c r="C81" i="2"/>
  <c r="D81" i="2"/>
  <c r="E81" i="2" s="1"/>
  <c r="C82" i="2"/>
  <c r="D82" i="2"/>
  <c r="E82" i="2" s="1"/>
  <c r="C83" i="2"/>
  <c r="D83" i="2"/>
  <c r="E83" i="2" s="1"/>
  <c r="C84" i="2"/>
  <c r="D84" i="2"/>
  <c r="E84" i="2" s="1"/>
  <c r="C85" i="2"/>
  <c r="D85" i="2"/>
  <c r="E85" i="2" s="1"/>
  <c r="C86" i="2"/>
  <c r="D86" i="2"/>
  <c r="E86" i="2" s="1"/>
  <c r="C87" i="2"/>
  <c r="D87" i="2"/>
  <c r="E87" i="2" s="1"/>
  <c r="C88" i="2"/>
  <c r="D88" i="2"/>
  <c r="E88" i="2" s="1"/>
  <c r="C89" i="2"/>
  <c r="D89" i="2"/>
  <c r="E89" i="2" s="1"/>
  <c r="C90" i="2"/>
  <c r="D90" i="2"/>
  <c r="E90" i="2" s="1"/>
  <c r="C91" i="2"/>
  <c r="D91" i="2"/>
  <c r="E91" i="2" s="1"/>
  <c r="C92" i="2"/>
  <c r="D92" i="2"/>
  <c r="E92" i="2" s="1"/>
  <c r="C93" i="2"/>
  <c r="D93" i="2"/>
  <c r="E93" i="2" s="1"/>
  <c r="C94" i="2"/>
  <c r="D94" i="2"/>
  <c r="E94" i="2" s="1"/>
  <c r="C95" i="2"/>
  <c r="D95" i="2"/>
  <c r="E95" i="2" s="1"/>
  <c r="C96" i="2"/>
  <c r="D96" i="2"/>
  <c r="E96" i="2" s="1"/>
  <c r="C97" i="2"/>
  <c r="D97" i="2"/>
  <c r="E97" i="2" s="1"/>
  <c r="C98" i="2"/>
  <c r="D98" i="2"/>
  <c r="E98" i="2" s="1"/>
  <c r="C99" i="2"/>
  <c r="D99" i="2"/>
  <c r="E99" i="2" s="1"/>
  <c r="C100" i="2"/>
  <c r="D100" i="2"/>
  <c r="E100" i="2" s="1"/>
  <c r="C101" i="2"/>
  <c r="E101" i="2"/>
  <c r="C102" i="2"/>
  <c r="E102" i="2"/>
  <c r="C103" i="2"/>
  <c r="E103" i="2"/>
  <c r="C104" i="2"/>
  <c r="E104" i="2"/>
  <c r="C105" i="2"/>
  <c r="E105" i="2"/>
  <c r="C106" i="2"/>
  <c r="E106" i="2"/>
  <c r="C107" i="2"/>
  <c r="E107" i="2"/>
  <c r="C108" i="2"/>
  <c r="E108" i="2"/>
  <c r="C109" i="2"/>
  <c r="E109" i="2"/>
  <c r="C110" i="2"/>
  <c r="E110" i="2"/>
  <c r="C111" i="2"/>
  <c r="E111" i="2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B33" i="10"/>
  <c r="C33" i="10"/>
  <c r="F33" i="10"/>
  <c r="G33" i="10"/>
  <c r="B34" i="10"/>
  <c r="C34" i="10"/>
  <c r="F34" i="10"/>
  <c r="G34" i="10"/>
  <c r="H34" i="10"/>
  <c r="B35" i="10"/>
  <c r="F35" i="10"/>
  <c r="G35" i="10"/>
  <c r="B36" i="10"/>
  <c r="D36" i="10"/>
  <c r="F36" i="10"/>
  <c r="H36" i="10"/>
  <c r="B37" i="10"/>
  <c r="C37" i="10"/>
  <c r="D37" i="10"/>
  <c r="F37" i="10"/>
  <c r="G37" i="10"/>
  <c r="H37" i="10"/>
  <c r="B38" i="10"/>
  <c r="C38" i="10"/>
  <c r="D38" i="10"/>
  <c r="F38" i="10"/>
  <c r="G38" i="10"/>
  <c r="B39" i="10"/>
  <c r="D39" i="10"/>
  <c r="F39" i="10"/>
  <c r="G39" i="10"/>
  <c r="H39" i="10"/>
  <c r="B40" i="10"/>
  <c r="F40" i="10"/>
  <c r="B41" i="10"/>
  <c r="C41" i="10"/>
  <c r="F41" i="10"/>
  <c r="G41" i="10"/>
  <c r="H41" i="10"/>
  <c r="B42" i="10"/>
  <c r="C42" i="10"/>
  <c r="F42" i="10"/>
  <c r="G42" i="10"/>
  <c r="H42" i="10"/>
  <c r="B43" i="10"/>
  <c r="F43" i="10"/>
  <c r="G43" i="10"/>
  <c r="H43" i="10"/>
  <c r="B44" i="10"/>
  <c r="D44" i="10"/>
  <c r="F44" i="10"/>
  <c r="B45" i="10"/>
  <c r="C45" i="10"/>
  <c r="D45" i="10"/>
  <c r="F45" i="10"/>
  <c r="G45" i="10"/>
  <c r="H45" i="10"/>
  <c r="B46" i="10"/>
  <c r="C46" i="10"/>
  <c r="D46" i="10"/>
  <c r="F46" i="10"/>
  <c r="G46" i="10"/>
  <c r="B47" i="10"/>
  <c r="F47" i="10"/>
  <c r="G47" i="10"/>
  <c r="H47" i="10"/>
  <c r="B48" i="10"/>
  <c r="D48" i="10"/>
  <c r="F48" i="10"/>
  <c r="B49" i="10"/>
  <c r="C49" i="10"/>
  <c r="F49" i="10"/>
  <c r="G49" i="10"/>
  <c r="B50" i="10"/>
  <c r="C50" i="10"/>
  <c r="D50" i="10"/>
  <c r="F50" i="10"/>
  <c r="G50" i="10"/>
  <c r="H50" i="10"/>
  <c r="B51" i="10"/>
  <c r="F51" i="10"/>
  <c r="G51" i="10"/>
  <c r="B52" i="10"/>
  <c r="D52" i="10"/>
  <c r="F52" i="10"/>
  <c r="H52" i="10"/>
  <c r="B53" i="10"/>
  <c r="C53" i="10"/>
  <c r="D53" i="10"/>
  <c r="F53" i="10"/>
  <c r="G53" i="10"/>
  <c r="H53" i="10"/>
  <c r="B54" i="10"/>
  <c r="C54" i="10"/>
  <c r="D54" i="10"/>
  <c r="F54" i="10"/>
  <c r="G54" i="10"/>
  <c r="B55" i="10"/>
  <c r="D55" i="10"/>
  <c r="F55" i="10"/>
  <c r="G55" i="10"/>
  <c r="H55" i="10"/>
  <c r="B56" i="10"/>
  <c r="F56" i="10"/>
  <c r="B57" i="10"/>
  <c r="C57" i="10"/>
  <c r="F57" i="10"/>
  <c r="G57" i="10"/>
  <c r="H57" i="10"/>
  <c r="B58" i="10"/>
  <c r="C58" i="10"/>
  <c r="F58" i="10"/>
  <c r="G58" i="10"/>
  <c r="H58" i="10"/>
  <c r="B59" i="10"/>
  <c r="F59" i="10"/>
  <c r="G59" i="10"/>
  <c r="H59" i="10"/>
  <c r="B60" i="10"/>
  <c r="D60" i="10"/>
  <c r="F60" i="10"/>
  <c r="B61" i="10"/>
  <c r="C61" i="10"/>
  <c r="D61" i="10"/>
  <c r="F61" i="10"/>
  <c r="G61" i="10"/>
  <c r="H61" i="10"/>
  <c r="B62" i="10"/>
  <c r="C62" i="10"/>
  <c r="D62" i="10"/>
  <c r="F62" i="10"/>
  <c r="G62" i="10"/>
  <c r="B63" i="10"/>
  <c r="F63" i="10"/>
  <c r="G63" i="10"/>
  <c r="H63" i="10"/>
  <c r="B64" i="10"/>
  <c r="D64" i="10"/>
  <c r="F64" i="10"/>
  <c r="B65" i="10"/>
  <c r="C65" i="10"/>
  <c r="F65" i="10"/>
  <c r="G65" i="10"/>
  <c r="B66" i="10"/>
  <c r="C66" i="10"/>
  <c r="D66" i="10"/>
  <c r="F66" i="10"/>
  <c r="G66" i="10"/>
  <c r="H66" i="10"/>
  <c r="B67" i="10"/>
  <c r="F67" i="10"/>
  <c r="G67" i="10"/>
  <c r="B68" i="10"/>
  <c r="D68" i="10"/>
  <c r="F68" i="10"/>
  <c r="H68" i="10"/>
  <c r="B69" i="10"/>
  <c r="C69" i="10"/>
  <c r="D69" i="10"/>
  <c r="F69" i="10"/>
  <c r="G69" i="10"/>
  <c r="H69" i="10"/>
  <c r="B70" i="10"/>
  <c r="C70" i="10"/>
  <c r="D70" i="10"/>
  <c r="F70" i="10"/>
  <c r="G70" i="10"/>
  <c r="B71" i="10"/>
  <c r="D71" i="10"/>
  <c r="F71" i="10"/>
  <c r="G71" i="10"/>
  <c r="H71" i="10"/>
  <c r="B72" i="10"/>
  <c r="F72" i="10"/>
  <c r="B73" i="10"/>
  <c r="C73" i="10"/>
  <c r="F73" i="10"/>
  <c r="H73" i="10"/>
  <c r="B74" i="10"/>
  <c r="C74" i="10"/>
  <c r="D74" i="10"/>
  <c r="F74" i="10"/>
  <c r="G74" i="10"/>
  <c r="H74" i="10"/>
  <c r="B75" i="10"/>
  <c r="F75" i="10"/>
  <c r="G75" i="10"/>
  <c r="F76" i="10"/>
  <c r="F77" i="10"/>
  <c r="H77" i="10"/>
  <c r="F78" i="10"/>
  <c r="G78" i="10"/>
  <c r="F79" i="10"/>
  <c r="G79" i="10"/>
  <c r="H79" i="10"/>
  <c r="C103" i="3"/>
  <c r="E103" i="3"/>
  <c r="C104" i="3"/>
  <c r="E104" i="3"/>
  <c r="C105" i="3"/>
  <c r="E105" i="3"/>
  <c r="C106" i="3"/>
  <c r="E106" i="3"/>
  <c r="B73" i="1"/>
  <c r="C73" i="1"/>
  <c r="D73" i="1"/>
  <c r="E73" i="1" s="1"/>
  <c r="B74" i="1"/>
  <c r="C74" i="1"/>
  <c r="D74" i="1"/>
  <c r="E74" i="1" s="1"/>
  <c r="B75" i="1"/>
  <c r="C75" i="1"/>
  <c r="D75" i="1"/>
  <c r="E75" i="1" s="1"/>
  <c r="B76" i="1"/>
  <c r="C76" i="1"/>
  <c r="D76" i="1"/>
  <c r="E76" i="1" s="1"/>
  <c r="B77" i="1"/>
  <c r="C77" i="1"/>
  <c r="D77" i="1"/>
  <c r="E77" i="1" s="1"/>
  <c r="B78" i="1"/>
  <c r="C78" i="1"/>
  <c r="D78" i="1"/>
  <c r="E78" i="1" s="1"/>
  <c r="B79" i="1"/>
  <c r="C79" i="1"/>
  <c r="D79" i="1"/>
  <c r="E79" i="1" s="1"/>
  <c r="B80" i="1"/>
  <c r="C80" i="1"/>
  <c r="D80" i="1"/>
  <c r="E80" i="1" s="1"/>
  <c r="B81" i="1"/>
  <c r="C81" i="1"/>
  <c r="D81" i="1"/>
  <c r="E81" i="1" s="1"/>
  <c r="B82" i="1"/>
  <c r="C82" i="1"/>
  <c r="D82" i="1"/>
  <c r="E82" i="1" s="1"/>
  <c r="B83" i="1"/>
  <c r="C83" i="1"/>
  <c r="D83" i="1"/>
  <c r="E83" i="1" s="1"/>
  <c r="B84" i="1"/>
  <c r="C84" i="1"/>
  <c r="D84" i="1"/>
  <c r="E84" i="1" s="1"/>
  <c r="B85" i="1"/>
  <c r="C85" i="1"/>
  <c r="D85" i="1"/>
  <c r="E85" i="1" s="1"/>
  <c r="B86" i="1"/>
  <c r="C86" i="1"/>
  <c r="D86" i="1"/>
  <c r="E86" i="1" s="1"/>
  <c r="B87" i="1"/>
  <c r="C87" i="1"/>
  <c r="D87" i="1"/>
  <c r="E87" i="1" s="1"/>
  <c r="B88" i="1"/>
  <c r="C88" i="1"/>
  <c r="D88" i="1"/>
  <c r="E88" i="1" s="1"/>
  <c r="B89" i="1"/>
  <c r="C89" i="1"/>
  <c r="D89" i="1"/>
  <c r="E89" i="1" s="1"/>
  <c r="B90" i="1"/>
  <c r="C90" i="1"/>
  <c r="D90" i="1"/>
  <c r="E90" i="1" s="1"/>
  <c r="B91" i="1"/>
  <c r="C91" i="1"/>
  <c r="D91" i="1"/>
  <c r="E91" i="1" s="1"/>
  <c r="B92" i="1"/>
  <c r="C92" i="1"/>
  <c r="D92" i="1"/>
  <c r="E92" i="1" s="1"/>
  <c r="B93" i="1"/>
  <c r="C93" i="1"/>
  <c r="D93" i="1"/>
  <c r="E93" i="1" s="1"/>
  <c r="B94" i="1"/>
  <c r="C94" i="1"/>
  <c r="D94" i="1"/>
  <c r="E94" i="1" s="1"/>
  <c r="B95" i="1"/>
  <c r="C95" i="1"/>
  <c r="D95" i="1"/>
  <c r="E95" i="1" s="1"/>
  <c r="B96" i="1"/>
  <c r="C96" i="1"/>
  <c r="D96" i="1"/>
  <c r="E96" i="1" s="1"/>
  <c r="B97" i="1"/>
  <c r="C97" i="1"/>
  <c r="D97" i="1"/>
  <c r="E97" i="1" s="1"/>
  <c r="B98" i="1"/>
  <c r="C98" i="1"/>
  <c r="D98" i="1"/>
  <c r="E98" i="1" s="1"/>
  <c r="B99" i="1"/>
  <c r="C99" i="1"/>
  <c r="D99" i="1"/>
  <c r="E99" i="1" s="1"/>
  <c r="B100" i="1"/>
  <c r="C100" i="1"/>
  <c r="D100" i="1"/>
  <c r="E100" i="1" s="1"/>
  <c r="B101" i="1"/>
  <c r="C101" i="1"/>
  <c r="D101" i="1"/>
  <c r="E101" i="1" s="1"/>
  <c r="B102" i="1"/>
  <c r="C102" i="1"/>
  <c r="D102" i="1"/>
  <c r="E102" i="1" s="1"/>
  <c r="B103" i="1"/>
  <c r="C103" i="1"/>
  <c r="D103" i="1"/>
  <c r="E103" i="1" s="1"/>
  <c r="B104" i="1"/>
  <c r="C104" i="1"/>
  <c r="D104" i="1"/>
  <c r="E104" i="1" s="1"/>
  <c r="B105" i="1"/>
  <c r="C105" i="1"/>
  <c r="D105" i="1"/>
  <c r="E105" i="1" s="1"/>
  <c r="B106" i="1"/>
  <c r="C106" i="1"/>
  <c r="D106" i="1"/>
  <c r="E106" i="1" s="1"/>
  <c r="B107" i="1"/>
  <c r="C107" i="1"/>
  <c r="D107" i="1"/>
  <c r="E107" i="1" s="1"/>
  <c r="B108" i="1"/>
  <c r="C108" i="1"/>
  <c r="D108" i="1"/>
  <c r="E108" i="1" s="1"/>
  <c r="B109" i="1"/>
  <c r="C109" i="1"/>
  <c r="D109" i="1"/>
  <c r="E109" i="1" s="1"/>
  <c r="B110" i="1"/>
  <c r="C110" i="1"/>
  <c r="D110" i="1"/>
  <c r="E110" i="1" s="1"/>
  <c r="B26" i="1"/>
  <c r="B27" i="1"/>
  <c r="C27" i="1"/>
  <c r="D27" i="1"/>
  <c r="E27" i="1" s="1"/>
  <c r="B28" i="1"/>
  <c r="C28" i="1"/>
  <c r="D28" i="1"/>
  <c r="E28" i="1" s="1"/>
  <c r="B29" i="1"/>
  <c r="C29" i="1" s="1"/>
  <c r="D29" i="1"/>
  <c r="E29" i="1" s="1"/>
  <c r="B30" i="1"/>
  <c r="C30" i="1" s="1"/>
  <c r="D30" i="1"/>
  <c r="E30" i="1" s="1"/>
  <c r="B31" i="1"/>
  <c r="C31" i="1"/>
  <c r="D31" i="1"/>
  <c r="E31" i="1" s="1"/>
  <c r="B32" i="1"/>
  <c r="C32" i="1" s="1"/>
  <c r="D32" i="1"/>
  <c r="E32" i="1" s="1"/>
  <c r="B33" i="1"/>
  <c r="C33" i="1"/>
  <c r="D33" i="1"/>
  <c r="E33" i="1" s="1"/>
  <c r="B34" i="1"/>
  <c r="C34" i="1" s="1"/>
  <c r="D34" i="1"/>
  <c r="E34" i="1" s="1"/>
  <c r="B35" i="1"/>
  <c r="C35" i="1"/>
  <c r="D35" i="1"/>
  <c r="E35" i="1" s="1"/>
  <c r="B36" i="1"/>
  <c r="C36" i="1" s="1"/>
  <c r="D36" i="1"/>
  <c r="E36" i="1" s="1"/>
  <c r="B37" i="1"/>
  <c r="C37" i="1" s="1"/>
  <c r="D37" i="1"/>
  <c r="E37" i="1" s="1"/>
  <c r="B38" i="1"/>
  <c r="C38" i="1" s="1"/>
  <c r="D38" i="1"/>
  <c r="E38" i="1" s="1"/>
  <c r="B39" i="1"/>
  <c r="C39" i="1"/>
  <c r="D39" i="1"/>
  <c r="E39" i="1" s="1"/>
  <c r="B40" i="1"/>
  <c r="C40" i="1"/>
  <c r="D40" i="1"/>
  <c r="E40" i="1" s="1"/>
  <c r="B41" i="1"/>
  <c r="C41" i="1"/>
  <c r="D41" i="1"/>
  <c r="E41" i="1" s="1"/>
  <c r="B42" i="1"/>
  <c r="C42" i="1" s="1"/>
  <c r="D42" i="1"/>
  <c r="E42" i="1" s="1"/>
  <c r="B43" i="1"/>
  <c r="C43" i="1"/>
  <c r="D43" i="1"/>
  <c r="E43" i="1" s="1"/>
  <c r="B44" i="1"/>
  <c r="C44" i="1" s="1"/>
  <c r="D44" i="1"/>
  <c r="E44" i="1" s="1"/>
  <c r="B45" i="1"/>
  <c r="C45" i="1" s="1"/>
  <c r="D45" i="1"/>
  <c r="E45" i="1" s="1"/>
  <c r="B46" i="1"/>
  <c r="C46" i="1" s="1"/>
  <c r="D46" i="1"/>
  <c r="E46" i="1" s="1"/>
  <c r="B47" i="1"/>
  <c r="C47" i="1"/>
  <c r="D47" i="1"/>
  <c r="E47" i="1" s="1"/>
  <c r="B48" i="1"/>
  <c r="C48" i="1"/>
  <c r="D48" i="1"/>
  <c r="E48" i="1" s="1"/>
  <c r="B49" i="1"/>
  <c r="C49" i="1"/>
  <c r="D49" i="1"/>
  <c r="E49" i="1" s="1"/>
  <c r="B50" i="1"/>
  <c r="C50" i="1" s="1"/>
  <c r="D50" i="1"/>
  <c r="E50" i="1" s="1"/>
  <c r="B51" i="1"/>
  <c r="C51" i="1"/>
  <c r="D51" i="1"/>
  <c r="E51" i="1" s="1"/>
  <c r="B52" i="1"/>
  <c r="C52" i="1"/>
  <c r="D52" i="1"/>
  <c r="E52" i="1" s="1"/>
  <c r="B53" i="1"/>
  <c r="C53" i="1" s="1"/>
  <c r="D53" i="1"/>
  <c r="E53" i="1" s="1"/>
  <c r="B54" i="1"/>
  <c r="C54" i="1" s="1"/>
  <c r="D54" i="1"/>
  <c r="E54" i="1" s="1"/>
  <c r="B55" i="1"/>
  <c r="C55" i="1" s="1"/>
  <c r="D55" i="1"/>
  <c r="E55" i="1" s="1"/>
  <c r="B56" i="1"/>
  <c r="C56" i="1"/>
  <c r="D56" i="1"/>
  <c r="E56" i="1" s="1"/>
  <c r="B57" i="1"/>
  <c r="C57" i="1"/>
  <c r="D57" i="1"/>
  <c r="E57" i="1" s="1"/>
  <c r="B58" i="1"/>
  <c r="C58" i="1" s="1"/>
  <c r="D58" i="1"/>
  <c r="E58" i="1" s="1"/>
  <c r="B59" i="1"/>
  <c r="C59" i="1" s="1"/>
  <c r="D59" i="1"/>
  <c r="E59" i="1" s="1"/>
  <c r="B60" i="1"/>
  <c r="C60" i="1" s="1"/>
  <c r="D60" i="1"/>
  <c r="E60" i="1" s="1"/>
  <c r="B61" i="1"/>
  <c r="C61" i="1" s="1"/>
  <c r="D61" i="1"/>
  <c r="E61" i="1" s="1"/>
  <c r="B62" i="1"/>
  <c r="C62" i="1" s="1"/>
  <c r="D62" i="1"/>
  <c r="E62" i="1" s="1"/>
  <c r="B63" i="1"/>
  <c r="C63" i="1"/>
  <c r="D63" i="1"/>
  <c r="E63" i="1" s="1"/>
  <c r="B64" i="1"/>
  <c r="C64" i="1"/>
  <c r="D64" i="1"/>
  <c r="E64" i="1" s="1"/>
  <c r="B65" i="1"/>
  <c r="C65" i="1" s="1"/>
  <c r="D65" i="1"/>
  <c r="E65" i="1" s="1"/>
  <c r="B66" i="1"/>
  <c r="C66" i="1" s="1"/>
  <c r="D66" i="1"/>
  <c r="E66" i="1" s="1"/>
  <c r="B67" i="1"/>
  <c r="C67" i="1" s="1"/>
  <c r="D67" i="1"/>
  <c r="E67" i="1" s="1"/>
  <c r="B68" i="1"/>
  <c r="C68" i="1"/>
  <c r="D68" i="1"/>
  <c r="E68" i="1" s="1"/>
  <c r="B69" i="1"/>
  <c r="C69" i="1" s="1"/>
  <c r="D69" i="1"/>
  <c r="E69" i="1" s="1"/>
  <c r="B70" i="1"/>
  <c r="C70" i="1" s="1"/>
  <c r="D70" i="1"/>
  <c r="E70" i="1" s="1"/>
  <c r="B71" i="1"/>
  <c r="C71" i="1"/>
  <c r="D71" i="1"/>
  <c r="E71" i="1" s="1"/>
  <c r="B72" i="1"/>
  <c r="C72" i="1"/>
  <c r="D72" i="1"/>
  <c r="E72" i="1" s="1"/>
  <c r="E9" i="6" l="1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E8" i="6"/>
  <c r="B8" i="6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8" i="4"/>
  <c r="F11" i="10" l="1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10" i="10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10" i="10"/>
  <c r="D5" i="3"/>
  <c r="E5" i="3" s="1"/>
  <c r="D6" i="3"/>
  <c r="D7" i="3"/>
  <c r="D8" i="3"/>
  <c r="E8" i="3" s="1"/>
  <c r="D9" i="3"/>
  <c r="E9" i="3" s="1"/>
  <c r="D10" i="3"/>
  <c r="E10" i="3" s="1"/>
  <c r="D11" i="3"/>
  <c r="E11" i="3" s="1"/>
  <c r="D12" i="3"/>
  <c r="E12" i="3" s="1"/>
  <c r="D13" i="3"/>
  <c r="E13" i="3" s="1"/>
  <c r="D14" i="3"/>
  <c r="E14" i="3" s="1"/>
  <c r="D15" i="3"/>
  <c r="E15" i="3" s="1"/>
  <c r="D16" i="3"/>
  <c r="E16" i="3" s="1"/>
  <c r="D17" i="3"/>
  <c r="E17" i="3" s="1"/>
  <c r="D18" i="3"/>
  <c r="E18" i="3" s="1"/>
  <c r="D19" i="3"/>
  <c r="E19" i="3" s="1"/>
  <c r="D20" i="3"/>
  <c r="E20" i="3" s="1"/>
  <c r="D21" i="3"/>
  <c r="E21" i="3" s="1"/>
  <c r="D22" i="3"/>
  <c r="E22" i="3" s="1"/>
  <c r="D23" i="3"/>
  <c r="E23" i="3" s="1"/>
  <c r="D24" i="3"/>
  <c r="D25" i="3"/>
  <c r="E25" i="3" s="1"/>
  <c r="D26" i="3"/>
  <c r="E26" i="3" s="1"/>
  <c r="B5" i="3"/>
  <c r="C5" i="3" s="1"/>
  <c r="B6" i="3"/>
  <c r="B7" i="3"/>
  <c r="B8" i="3"/>
  <c r="C8" i="3" s="1"/>
  <c r="B9" i="3"/>
  <c r="C9" i="3" s="1"/>
  <c r="B10" i="3"/>
  <c r="C10" i="3" s="1"/>
  <c r="B11" i="3"/>
  <c r="C11" i="3" s="1"/>
  <c r="B12" i="3"/>
  <c r="C12" i="3" s="1"/>
  <c r="B13" i="3"/>
  <c r="C13" i="3" s="1"/>
  <c r="B14" i="3"/>
  <c r="C14" i="3" s="1"/>
  <c r="B15" i="3"/>
  <c r="C15" i="3" s="1"/>
  <c r="B16" i="3"/>
  <c r="C16" i="3" s="1"/>
  <c r="B17" i="3"/>
  <c r="B18" i="3"/>
  <c r="C18" i="3" s="1"/>
  <c r="B19" i="3"/>
  <c r="C19" i="3" s="1"/>
  <c r="B20" i="3"/>
  <c r="C20" i="3" s="1"/>
  <c r="B21" i="3"/>
  <c r="C21" i="3" s="1"/>
  <c r="B22" i="3"/>
  <c r="C22" i="3" s="1"/>
  <c r="B23" i="3"/>
  <c r="C23" i="3" s="1"/>
  <c r="B24" i="3"/>
  <c r="C24" i="3" s="1"/>
  <c r="B25" i="3"/>
  <c r="C25" i="3" s="1"/>
  <c r="B26" i="3"/>
  <c r="C26" i="3" s="1"/>
  <c r="D4" i="3"/>
  <c r="B4" i="3"/>
  <c r="C4" i="3" s="1"/>
  <c r="D5" i="2"/>
  <c r="D6" i="2"/>
  <c r="E6" i="2" s="1"/>
  <c r="D7" i="2"/>
  <c r="D8" i="2"/>
  <c r="E8" i="2" s="1"/>
  <c r="D9" i="2"/>
  <c r="E9" i="2" s="1"/>
  <c r="D10" i="2"/>
  <c r="D11" i="2"/>
  <c r="E11" i="2" s="1"/>
  <c r="D12" i="2"/>
  <c r="E12" i="2" s="1"/>
  <c r="D13" i="2"/>
  <c r="D14" i="2"/>
  <c r="E14" i="2" s="1"/>
  <c r="D15" i="2"/>
  <c r="E15" i="2" s="1"/>
  <c r="D16" i="2"/>
  <c r="E16" i="2" s="1"/>
  <c r="D17" i="2"/>
  <c r="D18" i="2"/>
  <c r="E18" i="2" s="1"/>
  <c r="D19" i="2"/>
  <c r="E19" i="2" s="1"/>
  <c r="D20" i="2"/>
  <c r="E20" i="2" s="1"/>
  <c r="D21" i="2"/>
  <c r="D22" i="2"/>
  <c r="E22" i="2" s="1"/>
  <c r="D23" i="2"/>
  <c r="E23" i="2" s="1"/>
  <c r="D24" i="2"/>
  <c r="E24" i="2" s="1"/>
  <c r="D25" i="2"/>
  <c r="D26" i="2"/>
  <c r="E26" i="2" s="1"/>
  <c r="B5" i="2"/>
  <c r="B6" i="2"/>
  <c r="C6" i="2" s="1"/>
  <c r="B7" i="2"/>
  <c r="B8" i="2"/>
  <c r="C8" i="2" s="1"/>
  <c r="B9" i="2"/>
  <c r="C9" i="2" s="1"/>
  <c r="B10" i="2"/>
  <c r="C10" i="2" s="1"/>
  <c r="B11" i="2"/>
  <c r="B12" i="2"/>
  <c r="C12" i="2" s="1"/>
  <c r="B13" i="2"/>
  <c r="C13" i="2" s="1"/>
  <c r="B14" i="2"/>
  <c r="C14" i="2" s="1"/>
  <c r="B15" i="2"/>
  <c r="C15" i="2" s="1"/>
  <c r="B16" i="2"/>
  <c r="C16" i="2" s="1"/>
  <c r="B17" i="2"/>
  <c r="C17" i="2" s="1"/>
  <c r="B18" i="2"/>
  <c r="C18" i="2" s="1"/>
  <c r="B19" i="2"/>
  <c r="B20" i="2"/>
  <c r="C20" i="2" s="1"/>
  <c r="B21" i="2"/>
  <c r="C21" i="2" s="1"/>
  <c r="B22" i="2"/>
  <c r="C22" i="2" s="1"/>
  <c r="B23" i="2"/>
  <c r="B24" i="2"/>
  <c r="C24" i="2" s="1"/>
  <c r="B25" i="2"/>
  <c r="C25" i="2" s="1"/>
  <c r="B26" i="2"/>
  <c r="C26" i="2" s="1"/>
  <c r="D4" i="2"/>
  <c r="B4" i="2"/>
  <c r="C4" i="2" s="1"/>
  <c r="D5" i="1"/>
  <c r="E5" i="1" s="1"/>
  <c r="D6" i="1"/>
  <c r="E6" i="1" s="1"/>
  <c r="D7" i="1"/>
  <c r="D8" i="1"/>
  <c r="E8" i="1" s="1"/>
  <c r="D9" i="1"/>
  <c r="E9" i="1" s="1"/>
  <c r="D10" i="1"/>
  <c r="E10" i="1" s="1"/>
  <c r="D11" i="1"/>
  <c r="D12" i="1"/>
  <c r="E12" i="1" s="1"/>
  <c r="D13" i="1"/>
  <c r="E13" i="1" s="1"/>
  <c r="D14" i="1"/>
  <c r="E14" i="1" s="1"/>
  <c r="D15" i="1"/>
  <c r="D16" i="1"/>
  <c r="E16" i="1" s="1"/>
  <c r="D17" i="1"/>
  <c r="E17" i="1" s="1"/>
  <c r="D18" i="1"/>
  <c r="E18" i="1" s="1"/>
  <c r="D19" i="1"/>
  <c r="D20" i="1"/>
  <c r="E20" i="1" s="1"/>
  <c r="D21" i="1"/>
  <c r="E21" i="1" s="1"/>
  <c r="D22" i="1"/>
  <c r="E22" i="1" s="1"/>
  <c r="D23" i="1"/>
  <c r="D24" i="1"/>
  <c r="E24" i="1" s="1"/>
  <c r="D25" i="1"/>
  <c r="E25" i="1" s="1"/>
  <c r="D26" i="1"/>
  <c r="E26" i="1" s="1"/>
  <c r="D4" i="1"/>
  <c r="E4" i="1" s="1"/>
  <c r="B5" i="1"/>
  <c r="B6" i="1"/>
  <c r="C6" i="1" s="1"/>
  <c r="B7" i="1"/>
  <c r="B8" i="1"/>
  <c r="C8" i="1" s="1"/>
  <c r="B9" i="1"/>
  <c r="C9" i="1" s="1"/>
  <c r="B10" i="1"/>
  <c r="C10" i="1" s="1"/>
  <c r="B11" i="1"/>
  <c r="B12" i="1"/>
  <c r="C12" i="1" s="1"/>
  <c r="B13" i="1"/>
  <c r="C13" i="1" s="1"/>
  <c r="B14" i="1"/>
  <c r="C14" i="1" s="1"/>
  <c r="B15" i="1"/>
  <c r="B16" i="1"/>
  <c r="C16" i="1" s="1"/>
  <c r="B17" i="1"/>
  <c r="C17" i="1" s="1"/>
  <c r="B18" i="1"/>
  <c r="C18" i="1" s="1"/>
  <c r="B19" i="1"/>
  <c r="B20" i="1"/>
  <c r="C20" i="1" s="1"/>
  <c r="B21" i="1"/>
  <c r="C21" i="1" s="1"/>
  <c r="B22" i="1"/>
  <c r="C22" i="1" s="1"/>
  <c r="B23" i="1"/>
  <c r="B24" i="1"/>
  <c r="C24" i="1" s="1"/>
  <c r="B25" i="1"/>
  <c r="C25" i="1" s="1"/>
  <c r="C26" i="1"/>
  <c r="B4" i="1"/>
  <c r="C4" i="1" s="1"/>
  <c r="E110" i="5"/>
  <c r="C110" i="5"/>
  <c r="E109" i="5"/>
  <c r="C109" i="5"/>
  <c r="E108" i="5"/>
  <c r="C108" i="5"/>
  <c r="E107" i="5"/>
  <c r="C107" i="5"/>
  <c r="E106" i="5"/>
  <c r="C106" i="5"/>
  <c r="E105" i="5"/>
  <c r="C105" i="5"/>
  <c r="E104" i="5"/>
  <c r="C104" i="5"/>
  <c r="E103" i="5"/>
  <c r="C103" i="5"/>
  <c r="E102" i="5"/>
  <c r="C102" i="5"/>
  <c r="E101" i="5"/>
  <c r="C101" i="5"/>
  <c r="E100" i="5"/>
  <c r="C100" i="5"/>
  <c r="E99" i="5"/>
  <c r="C99" i="5"/>
  <c r="E98" i="5"/>
  <c r="C98" i="5"/>
  <c r="E97" i="5"/>
  <c r="C97" i="5"/>
  <c r="E96" i="5"/>
  <c r="C96" i="5"/>
  <c r="E95" i="5"/>
  <c r="C95" i="5"/>
  <c r="E94" i="5"/>
  <c r="C94" i="5"/>
  <c r="E26" i="5"/>
  <c r="C26" i="5"/>
  <c r="E25" i="5"/>
  <c r="C25" i="5"/>
  <c r="E24" i="5"/>
  <c r="C24" i="5"/>
  <c r="E23" i="5"/>
  <c r="C23" i="5"/>
  <c r="E22" i="5"/>
  <c r="C22" i="5"/>
  <c r="E21" i="5"/>
  <c r="C21" i="5"/>
  <c r="E20" i="5"/>
  <c r="C20" i="5"/>
  <c r="E19" i="5"/>
  <c r="C19" i="5"/>
  <c r="E18" i="5"/>
  <c r="C18" i="5"/>
  <c r="E17" i="5"/>
  <c r="C17" i="5"/>
  <c r="E16" i="5"/>
  <c r="C16" i="5"/>
  <c r="E15" i="5"/>
  <c r="C15" i="5"/>
  <c r="E14" i="5"/>
  <c r="C14" i="5"/>
  <c r="E13" i="5"/>
  <c r="C13" i="5"/>
  <c r="E12" i="5"/>
  <c r="C12" i="5"/>
  <c r="E11" i="5"/>
  <c r="C11" i="5"/>
  <c r="E10" i="5"/>
  <c r="C10" i="5"/>
  <c r="E9" i="5"/>
  <c r="C9" i="5"/>
  <c r="E8" i="5"/>
  <c r="C8" i="5"/>
  <c r="E7" i="5"/>
  <c r="C7" i="5"/>
  <c r="E6" i="5"/>
  <c r="C6" i="5"/>
  <c r="E5" i="5"/>
  <c r="C5" i="5"/>
  <c r="E4" i="5"/>
  <c r="C4" i="5"/>
  <c r="E24" i="3"/>
  <c r="C17" i="3"/>
  <c r="E7" i="3"/>
  <c r="E25" i="2"/>
  <c r="C23" i="2"/>
  <c r="E21" i="2"/>
  <c r="C19" i="2"/>
  <c r="E17" i="2"/>
  <c r="E13" i="2"/>
  <c r="C11" i="2"/>
  <c r="E10" i="2"/>
  <c r="C7" i="2"/>
  <c r="E5" i="2"/>
  <c r="E4" i="2"/>
  <c r="E7" i="1"/>
  <c r="E11" i="1"/>
  <c r="E15" i="1"/>
  <c r="E19" i="1"/>
  <c r="E23" i="1"/>
  <c r="C7" i="1"/>
  <c r="C11" i="1"/>
  <c r="C15" i="1"/>
  <c r="C19" i="1"/>
  <c r="C23" i="1"/>
  <c r="B109" i="3" l="1"/>
  <c r="E6" i="3"/>
  <c r="D107" i="3"/>
  <c r="B107" i="3"/>
  <c r="B113" i="2"/>
  <c r="B114" i="2"/>
  <c r="B108" i="3"/>
  <c r="B111" i="1"/>
  <c r="C7" i="3"/>
  <c r="C6" i="3"/>
  <c r="B112" i="2"/>
  <c r="D112" i="2"/>
  <c r="C5" i="1"/>
  <c r="C111" i="1" s="1"/>
  <c r="C5" i="2"/>
  <c r="C112" i="2" s="1"/>
  <c r="E7" i="2"/>
  <c r="E112" i="2" s="1"/>
  <c r="E4" i="3"/>
  <c r="E111" i="1"/>
  <c r="D111" i="1"/>
  <c r="B110" i="3" l="1"/>
  <c r="B111" i="3" s="1"/>
  <c r="B120" i="3"/>
  <c r="B115" i="2"/>
  <c r="B116" i="2" s="1"/>
  <c r="E107" i="3"/>
  <c r="C107" i="3"/>
  <c r="B117" i="3" l="1"/>
  <c r="B122" i="3" s="1"/>
  <c r="C14" i="6" s="1"/>
  <c r="D14" i="6" s="1"/>
  <c r="D16" i="10" s="1"/>
  <c r="E23" i="4" l="1"/>
  <c r="G25" i="10" s="1"/>
  <c r="F30" i="6"/>
  <c r="G30" i="6" s="1"/>
  <c r="H32" i="10" s="1"/>
  <c r="C11" i="4"/>
  <c r="C13" i="10" s="1"/>
  <c r="C18" i="4"/>
  <c r="C20" i="10" s="1"/>
  <c r="E26" i="4"/>
  <c r="G28" i="10" s="1"/>
  <c r="C23" i="6"/>
  <c r="D23" i="6" s="1"/>
  <c r="D25" i="10" s="1"/>
  <c r="C24" i="4"/>
  <c r="C26" i="10" s="1"/>
  <c r="C29" i="6"/>
  <c r="D29" i="6" s="1"/>
  <c r="D31" i="10" s="1"/>
  <c r="E15" i="4"/>
  <c r="G17" i="10" s="1"/>
  <c r="C27" i="6"/>
  <c r="D27" i="6" s="1"/>
  <c r="D29" i="10" s="1"/>
  <c r="C8" i="6"/>
  <c r="D8" i="6" s="1"/>
  <c r="D10" i="10" s="1"/>
  <c r="C19" i="4"/>
  <c r="C21" i="10" s="1"/>
  <c r="E12" i="4"/>
  <c r="G14" i="10" s="1"/>
  <c r="E25" i="4"/>
  <c r="G27" i="10" s="1"/>
  <c r="F8" i="6"/>
  <c r="G8" i="6" s="1"/>
  <c r="H10" i="10" s="1"/>
  <c r="C28" i="6"/>
  <c r="D28" i="6" s="1"/>
  <c r="D30" i="10" s="1"/>
  <c r="F9" i="6"/>
  <c r="G9" i="6" s="1"/>
  <c r="H11" i="10" s="1"/>
  <c r="C21" i="4"/>
  <c r="C23" i="10" s="1"/>
  <c r="E18" i="4"/>
  <c r="G20" i="10" s="1"/>
  <c r="C16" i="4"/>
  <c r="C18" i="10" s="1"/>
  <c r="C22" i="6"/>
  <c r="D22" i="6" s="1"/>
  <c r="D24" i="10" s="1"/>
  <c r="C15" i="6"/>
  <c r="D15" i="6" s="1"/>
  <c r="D17" i="10" s="1"/>
  <c r="F18" i="6"/>
  <c r="G18" i="6" s="1"/>
  <c r="H20" i="10" s="1"/>
  <c r="C27" i="4"/>
  <c r="C29" i="10" s="1"/>
  <c r="E28" i="4"/>
  <c r="G30" i="10" s="1"/>
  <c r="E10" i="4"/>
  <c r="G12" i="10" s="1"/>
  <c r="E8" i="4"/>
  <c r="G10" i="10" s="1"/>
  <c r="E9" i="4"/>
  <c r="G11" i="10" s="1"/>
  <c r="F24" i="6"/>
  <c r="G24" i="6" s="1"/>
  <c r="H26" i="10" s="1"/>
  <c r="F11" i="6"/>
  <c r="G11" i="6" s="1"/>
  <c r="H13" i="10" s="1"/>
  <c r="F10" i="6"/>
  <c r="G10" i="6" s="1"/>
  <c r="H12" i="10" s="1"/>
  <c r="C29" i="4"/>
  <c r="C31" i="10" s="1"/>
  <c r="C13" i="4"/>
  <c r="C15" i="10" s="1"/>
  <c r="E20" i="4"/>
  <c r="G22" i="10" s="1"/>
  <c r="C26" i="4"/>
  <c r="C28" i="10" s="1"/>
  <c r="C10" i="4"/>
  <c r="C12" i="10" s="1"/>
  <c r="E17" i="4"/>
  <c r="G19" i="10" s="1"/>
  <c r="C30" i="6"/>
  <c r="D30" i="6" s="1"/>
  <c r="D32" i="10" s="1"/>
  <c r="C9" i="6"/>
  <c r="D9" i="6" s="1"/>
  <c r="D11" i="10" s="1"/>
  <c r="F21" i="6"/>
  <c r="G21" i="6" s="1"/>
  <c r="H23" i="10" s="1"/>
  <c r="C12" i="6"/>
  <c r="D12" i="6" s="1"/>
  <c r="D14" i="10" s="1"/>
  <c r="F27" i="6"/>
  <c r="G27" i="6" s="1"/>
  <c r="H29" i="10" s="1"/>
  <c r="F19" i="6"/>
  <c r="G19" i="6" s="1"/>
  <c r="H21" i="10" s="1"/>
  <c r="C25" i="6"/>
  <c r="D25" i="6" s="1"/>
  <c r="D27" i="10" s="1"/>
  <c r="C8" i="4"/>
  <c r="C10" i="10" s="1"/>
  <c r="C23" i="4"/>
  <c r="C25" i="10" s="1"/>
  <c r="C15" i="4"/>
  <c r="C17" i="10" s="1"/>
  <c r="E30" i="4"/>
  <c r="G32" i="10" s="1"/>
  <c r="E22" i="4"/>
  <c r="G24" i="10" s="1"/>
  <c r="E14" i="4"/>
  <c r="G16" i="10" s="1"/>
  <c r="C28" i="4"/>
  <c r="C30" i="10" s="1"/>
  <c r="C20" i="4"/>
  <c r="C22" i="10" s="1"/>
  <c r="C12" i="4"/>
  <c r="C14" i="10" s="1"/>
  <c r="E27" i="4"/>
  <c r="G29" i="10" s="1"/>
  <c r="E19" i="4"/>
  <c r="G21" i="10" s="1"/>
  <c r="E11" i="4"/>
  <c r="G13" i="10" s="1"/>
  <c r="F22" i="6"/>
  <c r="G22" i="6" s="1"/>
  <c r="H24" i="10" s="1"/>
  <c r="F12" i="6"/>
  <c r="G12" i="6" s="1"/>
  <c r="H14" i="10" s="1"/>
  <c r="C13" i="6"/>
  <c r="D13" i="6" s="1"/>
  <c r="D15" i="10" s="1"/>
  <c r="F14" i="6"/>
  <c r="G14" i="6" s="1"/>
  <c r="H16" i="10" s="1"/>
  <c r="F25" i="6"/>
  <c r="G25" i="6" s="1"/>
  <c r="H27" i="10" s="1"/>
  <c r="F15" i="6"/>
  <c r="G15" i="6" s="1"/>
  <c r="H17" i="10" s="1"/>
  <c r="C16" i="6"/>
  <c r="D16" i="6" s="1"/>
  <c r="D18" i="10" s="1"/>
  <c r="F20" i="6"/>
  <c r="G20" i="6" s="1"/>
  <c r="H22" i="10" s="1"/>
  <c r="C11" i="6"/>
  <c r="D11" i="6" s="1"/>
  <c r="D13" i="10" s="1"/>
  <c r="F17" i="6"/>
  <c r="G17" i="6" s="1"/>
  <c r="H19" i="10" s="1"/>
  <c r="C10" i="6"/>
  <c r="D10" i="6" s="1"/>
  <c r="D12" i="10" s="1"/>
  <c r="C25" i="4"/>
  <c r="C27" i="10" s="1"/>
  <c r="C17" i="4"/>
  <c r="C19" i="10" s="1"/>
  <c r="C9" i="4"/>
  <c r="C11" i="10" s="1"/>
  <c r="E24" i="4"/>
  <c r="G26" i="10" s="1"/>
  <c r="E16" i="4"/>
  <c r="G18" i="10" s="1"/>
  <c r="C30" i="4"/>
  <c r="C32" i="10" s="1"/>
  <c r="C22" i="4"/>
  <c r="C24" i="10" s="1"/>
  <c r="C14" i="4"/>
  <c r="C16" i="10" s="1"/>
  <c r="E29" i="4"/>
  <c r="G31" i="10" s="1"/>
  <c r="E21" i="4"/>
  <c r="G23" i="10" s="1"/>
  <c r="E13" i="4"/>
  <c r="G15" i="10" s="1"/>
  <c r="F26" i="6"/>
  <c r="G26" i="6" s="1"/>
  <c r="H28" i="10" s="1"/>
  <c r="F16" i="6"/>
  <c r="G16" i="6" s="1"/>
  <c r="H18" i="10" s="1"/>
  <c r="C17" i="6"/>
  <c r="D17" i="6" s="1"/>
  <c r="D19" i="10" s="1"/>
  <c r="C26" i="6"/>
  <c r="D26" i="6" s="1"/>
  <c r="D28" i="10" s="1"/>
  <c r="F29" i="6"/>
  <c r="G29" i="6" s="1"/>
  <c r="H31" i="10" s="1"/>
  <c r="C20" i="6"/>
  <c r="D20" i="6" s="1"/>
  <c r="D22" i="10" s="1"/>
  <c r="C21" i="6"/>
  <c r="D21" i="6" s="1"/>
  <c r="D23" i="10" s="1"/>
  <c r="F28" i="6"/>
  <c r="G28" i="6" s="1"/>
  <c r="H30" i="10" s="1"/>
  <c r="C19" i="6"/>
  <c r="D19" i="6" s="1"/>
  <c r="D21" i="10" s="1"/>
  <c r="C24" i="6"/>
  <c r="D24" i="6" s="1"/>
  <c r="D26" i="10" s="1"/>
  <c r="C18" i="6"/>
  <c r="D18" i="6" s="1"/>
  <c r="D20" i="10" s="1"/>
  <c r="F23" i="6"/>
  <c r="G23" i="6" s="1"/>
  <c r="H25" i="10" s="1"/>
  <c r="F13" i="6"/>
  <c r="G13" i="6" s="1"/>
  <c r="H15" i="10" s="1"/>
  <c r="D117" i="10" l="1"/>
  <c r="D118" i="10"/>
  <c r="F122" i="10" s="1"/>
  <c r="D116" i="6"/>
  <c r="H117" i="10"/>
  <c r="D117" i="6"/>
  <c r="D2" i="7" s="1"/>
  <c r="G116" i="6"/>
  <c r="G117" i="6"/>
  <c r="D3" i="7" s="1"/>
  <c r="H118" i="10"/>
  <c r="F123" i="10" s="1"/>
  <c r="F124" i="10" l="1"/>
  <c r="D3" i="8"/>
  <c r="D2" i="9" s="1"/>
</calcChain>
</file>

<file path=xl/sharedStrings.xml><?xml version="1.0" encoding="utf-8"?>
<sst xmlns="http://schemas.openxmlformats.org/spreadsheetml/2006/main" count="101" uniqueCount="47">
  <si>
    <t>คะแนนก่อนเรียน-หลังเรียน</t>
  </si>
  <si>
    <t>ที่</t>
  </si>
  <si>
    <t>คะแนนก่อนเรียน</t>
  </si>
  <si>
    <t>คะแนนหลังเรียน</t>
  </si>
  <si>
    <r>
      <t>X</t>
    </r>
    <r>
      <rPr>
        <vertAlign val="subscript"/>
        <sz val="11"/>
        <color theme="1"/>
        <rFont val="Tahoma"/>
        <family val="2"/>
        <scheme val="minor"/>
      </rPr>
      <t>1</t>
    </r>
  </si>
  <si>
    <r>
      <t>X</t>
    </r>
    <r>
      <rPr>
        <vertAlign val="subscript"/>
        <sz val="11"/>
        <color theme="1"/>
        <rFont val="Tahoma"/>
        <family val="2"/>
        <scheme val="minor"/>
      </rPr>
      <t>1</t>
    </r>
    <r>
      <rPr>
        <vertAlign val="superscript"/>
        <sz val="11"/>
        <color theme="1"/>
        <rFont val="Tahoma"/>
        <family val="2"/>
        <scheme val="minor"/>
      </rPr>
      <t>2</t>
    </r>
  </si>
  <si>
    <r>
      <t>X</t>
    </r>
    <r>
      <rPr>
        <vertAlign val="subscript"/>
        <sz val="11"/>
        <color theme="1"/>
        <rFont val="Tahoma"/>
        <family val="2"/>
        <scheme val="minor"/>
      </rPr>
      <t>2</t>
    </r>
  </si>
  <si>
    <r>
      <t>X</t>
    </r>
    <r>
      <rPr>
        <vertAlign val="subscript"/>
        <sz val="11"/>
        <color theme="1"/>
        <rFont val="Tahoma"/>
        <family val="2"/>
        <scheme val="minor"/>
      </rPr>
      <t>2</t>
    </r>
    <r>
      <rPr>
        <vertAlign val="superscript"/>
        <sz val="11"/>
        <color theme="1"/>
        <rFont val="Tahoma"/>
        <family val="2"/>
        <scheme val="minor"/>
      </rPr>
      <t>2</t>
    </r>
  </si>
  <si>
    <t>sum</t>
  </si>
  <si>
    <t>count1</t>
  </si>
  <si>
    <t>count2</t>
  </si>
  <si>
    <t>count</t>
  </si>
  <si>
    <t>avg</t>
  </si>
  <si>
    <t>n</t>
  </si>
  <si>
    <t>npre</t>
  </si>
  <si>
    <t>npost</t>
  </si>
  <si>
    <t>SD=</t>
  </si>
  <si>
    <t>หาค่า SD =</t>
  </si>
  <si>
    <t>หาค่า Z</t>
  </si>
  <si>
    <t>สูตร Z =</t>
  </si>
  <si>
    <t>Z</t>
  </si>
  <si>
    <t>หาค่า T</t>
  </si>
  <si>
    <t>สูตร T =</t>
  </si>
  <si>
    <t>50+10Z</t>
  </si>
  <si>
    <t>T</t>
  </si>
  <si>
    <t>ค่าทีเฉลี่ยก่อนเรียน</t>
  </si>
  <si>
    <t>ค่าทีเฉลี่ยหลังเรียน</t>
  </si>
  <si>
    <t>ค่าแตกต่างคะแนนทีเฉลี่ย</t>
  </si>
  <si>
    <t>ค่าร้อยละคะแนนที่เพิ่มขึ้น</t>
  </si>
  <si>
    <t>ตารางสรุป (สรุปการหาคะแนนทีเฉลี่ย เพื่อนำมาแนบเสนอในภาคผนวกของแบบ ก.ค.ศ.3/1)</t>
  </si>
  <si>
    <t>การคำนวณหาคะแนนทีเฉลี่ย (Average T score)</t>
  </si>
  <si>
    <t>ของคะแนนผลสัมฤทธิ์ทางการเรียน ก่อนเรียน และหลังเรียน ภาคเรียนที่ .... ปีการศึกษา.......</t>
  </si>
  <si>
    <t>วิชา ............................................... รหัสวิชา.........................</t>
  </si>
  <si>
    <t>เลขที่</t>
  </si>
  <si>
    <t>คะแนน</t>
  </si>
  <si>
    <t>Z score</t>
  </si>
  <si>
    <t>T score</t>
  </si>
  <si>
    <t>ผลรวม</t>
  </si>
  <si>
    <t>คะแนนทีเฉลี่ยก่อนเรียน</t>
  </si>
  <si>
    <t>คะแนนทีเฉลี่ยหลังเรียน</t>
  </si>
  <si>
    <t xml:space="preserve"> =</t>
  </si>
  <si>
    <t>คะแนนทีเฉลี่ยเพิ่มขึ้นร้อยละ</t>
  </si>
  <si>
    <t>1. กรอกคะแนน ก่อนเรียนและหลังเรียน ตามจำนวนนักเรียน</t>
  </si>
  <si>
    <t>5. ใช้ข้อมูลที่สรุปไว้</t>
  </si>
  <si>
    <t>4. ทำการคัดลอกข้อมูลจนถึงจำนวนนักเรียนทุก Sheet</t>
  </si>
  <si>
    <t>2. หากมีนักเรียนไม่ถึงให้ลบข้อมูลทิ้งทุก Sheet (ที่มีค่าเป็น 0 และข้อมูล หลังนั้น)</t>
  </si>
  <si>
    <t>3. หากไม่พอให้แทรกแถวระหว่างแถวสุดท้าย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</si>
</sst>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vertAlign val="subscript"/>
      <sz val="11"/>
      <color theme="1"/>
      <name val="Tahoma"/>
      <family val="2"/>
      <scheme val="minor"/>
    </font>
    <font>
      <vertAlign val="superscript"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2" borderId="0" xfId="0" applyFont="1" applyFill="1"/>
    <xf numFmtId="2" fontId="1" fillId="2" borderId="0" xfId="0" applyNumberFormat="1" applyFont="1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115</xdr:row>
          <xdr:rowOff>171450</xdr:rowOff>
        </xdr:from>
        <xdr:to>
          <xdr:col>0</xdr:col>
          <xdr:colOff>390525</xdr:colOff>
          <xdr:row>117</xdr:row>
          <xdr:rowOff>85725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118</xdr:row>
          <xdr:rowOff>66675</xdr:rowOff>
        </xdr:from>
        <xdr:to>
          <xdr:col>0</xdr:col>
          <xdr:colOff>466725</xdr:colOff>
          <xdr:row>120</xdr:row>
          <xdr:rowOff>19050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352425</xdr:colOff>
          <xdr:row>111</xdr:row>
          <xdr:rowOff>142875</xdr:rowOff>
        </xdr:from>
        <xdr:to>
          <xdr:col>3</xdr:col>
          <xdr:colOff>161925</xdr:colOff>
          <xdr:row>114</xdr:row>
          <xdr:rowOff>171450</xdr:rowOff>
        </xdr:to>
        <xdr:sp macro="" textlink="">
          <xdr:nvSpPr>
            <xdr:cNvPr id="3076" name="Object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657225</xdr:colOff>
          <xdr:row>1</xdr:row>
          <xdr:rowOff>152400</xdr:rowOff>
        </xdr:from>
        <xdr:to>
          <xdr:col>1</xdr:col>
          <xdr:colOff>419100</xdr:colOff>
          <xdr:row>4</xdr:row>
          <xdr:rowOff>28575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A4" sqref="A4"/>
    </sheetView>
  </sheetViews>
  <sheetFormatPr defaultRowHeight="16.5"/>
  <sheetData>
    <row r="1" spans="1:1" ht="24" customHeight="1">
      <c r="A1" t="s">
        <v>42</v>
      </c>
    </row>
    <row r="2" spans="1:1" ht="24" customHeight="1">
      <c r="A2" t="s">
        <v>45</v>
      </c>
    </row>
    <row r="3" spans="1:1" ht="24" customHeight="1">
      <c r="A3" t="s">
        <v>46</v>
      </c>
    </row>
    <row r="4" spans="1:1" ht="24" customHeight="1">
      <c r="A4" t="s">
        <v>44</v>
      </c>
    </row>
    <row r="5" spans="1:1" ht="24" customHeight="1">
      <c r="A5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workbookViewId="0">
      <selection activeCell="D101" sqref="D101"/>
    </sheetView>
  </sheetViews>
  <sheetFormatPr defaultRowHeight="16.5"/>
  <sheetData>
    <row r="1" spans="1:5">
      <c r="A1" s="12" t="s">
        <v>0</v>
      </c>
      <c r="B1" s="12"/>
      <c r="C1" s="12"/>
      <c r="D1" s="12"/>
      <c r="E1" s="12"/>
    </row>
    <row r="2" spans="1:5">
      <c r="A2" s="13" t="s">
        <v>1</v>
      </c>
      <c r="B2" s="13" t="s">
        <v>2</v>
      </c>
      <c r="C2" s="13"/>
      <c r="D2" s="13" t="s">
        <v>3</v>
      </c>
      <c r="E2" s="13"/>
    </row>
    <row r="3" spans="1:5" ht="18.75">
      <c r="A3" s="13"/>
      <c r="B3" s="3" t="s">
        <v>4</v>
      </c>
      <c r="C3" s="3" t="s">
        <v>5</v>
      </c>
      <c r="D3" s="3" t="s">
        <v>6</v>
      </c>
      <c r="E3" s="3" t="s">
        <v>7</v>
      </c>
    </row>
    <row r="4" spans="1:5">
      <c r="A4" s="3">
        <v>1</v>
      </c>
      <c r="B4" s="3">
        <v>82</v>
      </c>
      <c r="C4" s="3">
        <f>B4*B4</f>
        <v>6724</v>
      </c>
      <c r="D4" s="3">
        <v>91</v>
      </c>
      <c r="E4" s="3">
        <f>D4*D4</f>
        <v>8281</v>
      </c>
    </row>
    <row r="5" spans="1:5">
      <c r="A5" s="3">
        <v>2</v>
      </c>
      <c r="B5" s="3">
        <v>83</v>
      </c>
      <c r="C5" s="3">
        <f t="shared" ref="C5:C110" si="0">B5*B5</f>
        <v>6889</v>
      </c>
      <c r="D5" s="3">
        <v>91</v>
      </c>
      <c r="E5" s="3">
        <f t="shared" ref="E5:E110" si="1">D5*D5</f>
        <v>8281</v>
      </c>
    </row>
    <row r="6" spans="1:5">
      <c r="A6" s="3">
        <v>3</v>
      </c>
      <c r="B6" s="3">
        <v>83</v>
      </c>
      <c r="C6" s="3">
        <f t="shared" si="0"/>
        <v>6889</v>
      </c>
      <c r="D6" s="3">
        <v>92</v>
      </c>
      <c r="E6" s="3">
        <f t="shared" si="1"/>
        <v>8464</v>
      </c>
    </row>
    <row r="7" spans="1:5">
      <c r="A7" s="3">
        <v>4</v>
      </c>
      <c r="B7" s="3">
        <v>83</v>
      </c>
      <c r="C7" s="3">
        <f t="shared" si="0"/>
        <v>6889</v>
      </c>
      <c r="D7" s="3">
        <v>89</v>
      </c>
      <c r="E7" s="3">
        <f t="shared" si="1"/>
        <v>7921</v>
      </c>
    </row>
    <row r="8" spans="1:5">
      <c r="A8" s="3">
        <v>5</v>
      </c>
      <c r="B8" s="3">
        <v>81</v>
      </c>
      <c r="C8" s="3">
        <f t="shared" si="0"/>
        <v>6561</v>
      </c>
      <c r="D8" s="3">
        <v>88</v>
      </c>
      <c r="E8" s="3">
        <f t="shared" si="1"/>
        <v>7744</v>
      </c>
    </row>
    <row r="9" spans="1:5">
      <c r="A9" s="3">
        <v>6</v>
      </c>
      <c r="B9" s="3">
        <v>83</v>
      </c>
      <c r="C9" s="3">
        <f t="shared" si="0"/>
        <v>6889</v>
      </c>
      <c r="D9" s="3">
        <v>90</v>
      </c>
      <c r="E9" s="3">
        <f t="shared" si="1"/>
        <v>8100</v>
      </c>
    </row>
    <row r="10" spans="1:5">
      <c r="A10" s="3">
        <v>7</v>
      </c>
      <c r="B10" s="3">
        <v>81</v>
      </c>
      <c r="C10" s="3">
        <f t="shared" si="0"/>
        <v>6561</v>
      </c>
      <c r="D10" s="3">
        <v>87</v>
      </c>
      <c r="E10" s="3">
        <f t="shared" si="1"/>
        <v>7569</v>
      </c>
    </row>
    <row r="11" spans="1:5">
      <c r="A11" s="3">
        <v>8</v>
      </c>
      <c r="B11" s="3">
        <v>83</v>
      </c>
      <c r="C11" s="3">
        <f t="shared" si="0"/>
        <v>6889</v>
      </c>
      <c r="D11" s="3">
        <v>91</v>
      </c>
      <c r="E11" s="3">
        <f t="shared" si="1"/>
        <v>8281</v>
      </c>
    </row>
    <row r="12" spans="1:5">
      <c r="A12" s="3">
        <v>9</v>
      </c>
      <c r="B12" s="3">
        <v>82</v>
      </c>
      <c r="C12" s="3">
        <f t="shared" si="0"/>
        <v>6724</v>
      </c>
      <c r="D12" s="3">
        <v>89</v>
      </c>
      <c r="E12" s="3">
        <f t="shared" si="1"/>
        <v>7921</v>
      </c>
    </row>
    <row r="13" spans="1:5">
      <c r="A13" s="3">
        <v>10</v>
      </c>
      <c r="B13" s="3">
        <v>82</v>
      </c>
      <c r="C13" s="3">
        <f t="shared" si="0"/>
        <v>6724</v>
      </c>
      <c r="D13" s="3">
        <v>87</v>
      </c>
      <c r="E13" s="3">
        <f t="shared" si="1"/>
        <v>7569</v>
      </c>
    </row>
    <row r="14" spans="1:5">
      <c r="A14" s="3">
        <v>11</v>
      </c>
      <c r="B14" s="3">
        <v>82</v>
      </c>
      <c r="C14" s="3">
        <f t="shared" si="0"/>
        <v>6724</v>
      </c>
      <c r="D14" s="3">
        <v>91</v>
      </c>
      <c r="E14" s="3">
        <f t="shared" si="1"/>
        <v>8281</v>
      </c>
    </row>
    <row r="15" spans="1:5">
      <c r="A15" s="3">
        <v>12</v>
      </c>
      <c r="B15" s="3">
        <v>84</v>
      </c>
      <c r="C15" s="3">
        <f t="shared" si="0"/>
        <v>7056</v>
      </c>
      <c r="D15" s="3">
        <v>91</v>
      </c>
      <c r="E15" s="3">
        <f t="shared" si="1"/>
        <v>8281</v>
      </c>
    </row>
    <row r="16" spans="1:5">
      <c r="A16" s="3">
        <v>13</v>
      </c>
      <c r="B16" s="3">
        <v>83</v>
      </c>
      <c r="C16" s="3">
        <f t="shared" si="0"/>
        <v>6889</v>
      </c>
      <c r="D16" s="3">
        <v>92</v>
      </c>
      <c r="E16" s="3">
        <f t="shared" si="1"/>
        <v>8464</v>
      </c>
    </row>
    <row r="17" spans="1:5">
      <c r="A17" s="3">
        <v>14</v>
      </c>
      <c r="B17" s="3">
        <v>81</v>
      </c>
      <c r="C17" s="3">
        <f t="shared" si="0"/>
        <v>6561</v>
      </c>
      <c r="D17" s="3">
        <v>87</v>
      </c>
      <c r="E17" s="3">
        <f t="shared" si="1"/>
        <v>7569</v>
      </c>
    </row>
    <row r="18" spans="1:5">
      <c r="A18" s="3">
        <v>15</v>
      </c>
      <c r="B18" s="3">
        <v>85</v>
      </c>
      <c r="C18" s="3">
        <f t="shared" si="0"/>
        <v>7225</v>
      </c>
      <c r="D18" s="3">
        <v>92</v>
      </c>
      <c r="E18" s="3">
        <f t="shared" si="1"/>
        <v>8464</v>
      </c>
    </row>
    <row r="19" spans="1:5">
      <c r="A19" s="3">
        <v>16</v>
      </c>
      <c r="B19" s="3">
        <v>83</v>
      </c>
      <c r="C19" s="3">
        <f t="shared" si="0"/>
        <v>6889</v>
      </c>
      <c r="D19" s="3">
        <v>86</v>
      </c>
      <c r="E19" s="3">
        <f t="shared" si="1"/>
        <v>7396</v>
      </c>
    </row>
    <row r="20" spans="1:5">
      <c r="A20" s="3">
        <v>17</v>
      </c>
      <c r="B20" s="3">
        <v>82</v>
      </c>
      <c r="C20" s="3">
        <f t="shared" si="0"/>
        <v>6724</v>
      </c>
      <c r="D20" s="3">
        <v>89</v>
      </c>
      <c r="E20" s="3">
        <f t="shared" si="1"/>
        <v>7921</v>
      </c>
    </row>
    <row r="21" spans="1:5">
      <c r="A21" s="3">
        <v>18</v>
      </c>
      <c r="B21" s="3">
        <v>81</v>
      </c>
      <c r="C21" s="3">
        <f t="shared" si="0"/>
        <v>6561</v>
      </c>
      <c r="D21" s="3">
        <v>88</v>
      </c>
      <c r="E21" s="3">
        <f t="shared" si="1"/>
        <v>7744</v>
      </c>
    </row>
    <row r="22" spans="1:5">
      <c r="A22" s="3">
        <v>19</v>
      </c>
      <c r="B22" s="3">
        <v>82</v>
      </c>
      <c r="C22" s="3">
        <f t="shared" si="0"/>
        <v>6724</v>
      </c>
      <c r="D22" s="3">
        <v>88</v>
      </c>
      <c r="E22" s="3">
        <f t="shared" si="1"/>
        <v>7744</v>
      </c>
    </row>
    <row r="23" spans="1:5">
      <c r="A23" s="3">
        <v>20</v>
      </c>
      <c r="B23" s="3">
        <v>82</v>
      </c>
      <c r="C23" s="3">
        <f t="shared" si="0"/>
        <v>6724</v>
      </c>
      <c r="D23" s="3">
        <v>91</v>
      </c>
      <c r="E23" s="3">
        <f t="shared" si="1"/>
        <v>8281</v>
      </c>
    </row>
    <row r="24" spans="1:5">
      <c r="A24" s="3">
        <v>21</v>
      </c>
      <c r="B24" s="3">
        <v>83</v>
      </c>
      <c r="C24" s="3">
        <f t="shared" si="0"/>
        <v>6889</v>
      </c>
      <c r="D24" s="3">
        <v>90</v>
      </c>
      <c r="E24" s="3">
        <f t="shared" si="1"/>
        <v>8100</v>
      </c>
    </row>
    <row r="25" spans="1:5">
      <c r="A25" s="3">
        <v>22</v>
      </c>
      <c r="B25" s="3">
        <v>83</v>
      </c>
      <c r="C25" s="3">
        <f t="shared" si="0"/>
        <v>6889</v>
      </c>
      <c r="D25" s="3">
        <v>87</v>
      </c>
      <c r="E25" s="3">
        <f t="shared" si="1"/>
        <v>7569</v>
      </c>
    </row>
    <row r="26" spans="1:5">
      <c r="A26" s="3">
        <v>23</v>
      </c>
      <c r="B26" s="3">
        <v>84</v>
      </c>
      <c r="C26" s="3">
        <f t="shared" si="0"/>
        <v>7056</v>
      </c>
      <c r="D26" s="3">
        <v>93</v>
      </c>
      <c r="E26" s="3">
        <f t="shared" si="1"/>
        <v>8649</v>
      </c>
    </row>
    <row r="27" spans="1:5">
      <c r="A27" s="10">
        <v>24</v>
      </c>
      <c r="B27" s="10">
        <v>83</v>
      </c>
      <c r="C27" s="10">
        <f t="shared" si="0"/>
        <v>6889</v>
      </c>
      <c r="D27" s="10">
        <v>92</v>
      </c>
      <c r="E27" s="10">
        <f t="shared" si="1"/>
        <v>8464</v>
      </c>
    </row>
    <row r="28" spans="1:5">
      <c r="A28" s="10">
        <v>25</v>
      </c>
      <c r="B28" s="10">
        <v>82</v>
      </c>
      <c r="C28" s="10">
        <f t="shared" si="0"/>
        <v>6724</v>
      </c>
      <c r="D28" s="10">
        <v>91</v>
      </c>
      <c r="E28" s="10">
        <f t="shared" si="1"/>
        <v>8281</v>
      </c>
    </row>
    <row r="29" spans="1:5">
      <c r="A29" s="10">
        <v>26</v>
      </c>
      <c r="B29" s="10">
        <v>84</v>
      </c>
      <c r="C29" s="10">
        <f t="shared" si="0"/>
        <v>7056</v>
      </c>
      <c r="D29" s="10">
        <v>91</v>
      </c>
      <c r="E29" s="10">
        <f t="shared" si="1"/>
        <v>8281</v>
      </c>
    </row>
    <row r="30" spans="1:5">
      <c r="A30" s="10">
        <v>27</v>
      </c>
      <c r="B30" s="10">
        <v>83</v>
      </c>
      <c r="C30" s="10">
        <f t="shared" si="0"/>
        <v>6889</v>
      </c>
      <c r="D30" s="10">
        <v>93</v>
      </c>
      <c r="E30" s="10">
        <f t="shared" si="1"/>
        <v>8649</v>
      </c>
    </row>
    <row r="31" spans="1:5">
      <c r="A31" s="10">
        <v>28</v>
      </c>
      <c r="B31" s="10">
        <v>84</v>
      </c>
      <c r="C31" s="10">
        <f t="shared" si="0"/>
        <v>7056</v>
      </c>
      <c r="D31" s="10">
        <v>89</v>
      </c>
      <c r="E31" s="10">
        <f t="shared" si="1"/>
        <v>7921</v>
      </c>
    </row>
    <row r="32" spans="1:5">
      <c r="A32" s="10">
        <v>29</v>
      </c>
      <c r="B32" s="10">
        <v>81</v>
      </c>
      <c r="C32" s="10">
        <f t="shared" si="0"/>
        <v>6561</v>
      </c>
      <c r="D32" s="10">
        <v>91</v>
      </c>
      <c r="E32" s="10">
        <f t="shared" si="1"/>
        <v>8281</v>
      </c>
    </row>
    <row r="33" spans="1:5">
      <c r="A33" s="10">
        <v>30</v>
      </c>
      <c r="B33" s="10">
        <v>81</v>
      </c>
      <c r="C33" s="10">
        <f t="shared" si="0"/>
        <v>6561</v>
      </c>
      <c r="D33" s="10">
        <v>89</v>
      </c>
      <c r="E33" s="10">
        <f t="shared" si="1"/>
        <v>7921</v>
      </c>
    </row>
    <row r="34" spans="1:5">
      <c r="A34" s="10">
        <v>31</v>
      </c>
      <c r="B34" s="10">
        <v>85</v>
      </c>
      <c r="C34" s="10">
        <f t="shared" si="0"/>
        <v>7225</v>
      </c>
      <c r="D34" s="10">
        <v>88</v>
      </c>
      <c r="E34" s="10">
        <f t="shared" si="1"/>
        <v>7744</v>
      </c>
    </row>
    <row r="35" spans="1:5">
      <c r="A35" s="10">
        <v>32</v>
      </c>
      <c r="B35" s="10">
        <v>83</v>
      </c>
      <c r="C35" s="10">
        <f t="shared" si="0"/>
        <v>6889</v>
      </c>
      <c r="D35" s="10">
        <v>91</v>
      </c>
      <c r="E35" s="10">
        <f t="shared" si="1"/>
        <v>8281</v>
      </c>
    </row>
    <row r="36" spans="1:5">
      <c r="A36" s="10">
        <v>33</v>
      </c>
      <c r="B36" s="10">
        <v>83</v>
      </c>
      <c r="C36" s="10">
        <f t="shared" si="0"/>
        <v>6889</v>
      </c>
      <c r="D36" s="10">
        <v>92</v>
      </c>
      <c r="E36" s="10">
        <f t="shared" si="1"/>
        <v>8464</v>
      </c>
    </row>
    <row r="37" spans="1:5">
      <c r="A37" s="10">
        <v>34</v>
      </c>
      <c r="B37" s="10">
        <v>82</v>
      </c>
      <c r="C37" s="10">
        <f t="shared" si="0"/>
        <v>6724</v>
      </c>
      <c r="D37" s="10">
        <v>91</v>
      </c>
      <c r="E37" s="10">
        <f t="shared" si="1"/>
        <v>8281</v>
      </c>
    </row>
    <row r="38" spans="1:5">
      <c r="A38" s="10">
        <v>35</v>
      </c>
      <c r="B38" s="10">
        <v>83</v>
      </c>
      <c r="C38" s="10">
        <f t="shared" si="0"/>
        <v>6889</v>
      </c>
      <c r="D38" s="10">
        <v>92</v>
      </c>
      <c r="E38" s="10">
        <f t="shared" si="1"/>
        <v>8464</v>
      </c>
    </row>
    <row r="39" spans="1:5">
      <c r="A39" s="10">
        <v>36</v>
      </c>
      <c r="B39" s="10">
        <v>73</v>
      </c>
      <c r="C39" s="10">
        <f t="shared" si="0"/>
        <v>5329</v>
      </c>
      <c r="D39" s="10">
        <v>88</v>
      </c>
      <c r="E39" s="10">
        <f t="shared" si="1"/>
        <v>7744</v>
      </c>
    </row>
    <row r="40" spans="1:5">
      <c r="A40" s="10">
        <v>37</v>
      </c>
      <c r="B40" s="10">
        <v>74</v>
      </c>
      <c r="C40" s="10">
        <f t="shared" si="0"/>
        <v>5476</v>
      </c>
      <c r="D40" s="10">
        <v>87</v>
      </c>
      <c r="E40" s="10">
        <f t="shared" si="1"/>
        <v>7569</v>
      </c>
    </row>
    <row r="41" spans="1:5">
      <c r="A41" s="10">
        <v>38</v>
      </c>
      <c r="B41" s="10">
        <v>76</v>
      </c>
      <c r="C41" s="10">
        <f t="shared" si="0"/>
        <v>5776</v>
      </c>
      <c r="D41" s="10">
        <v>89</v>
      </c>
      <c r="E41" s="10">
        <f t="shared" si="1"/>
        <v>7921</v>
      </c>
    </row>
    <row r="42" spans="1:5">
      <c r="A42" s="10">
        <v>39</v>
      </c>
      <c r="B42" s="10">
        <v>74</v>
      </c>
      <c r="C42" s="10">
        <f t="shared" si="0"/>
        <v>5476</v>
      </c>
      <c r="D42" s="10">
        <v>88</v>
      </c>
      <c r="E42" s="10">
        <f t="shared" si="1"/>
        <v>7744</v>
      </c>
    </row>
    <row r="43" spans="1:5">
      <c r="A43" s="10">
        <v>40</v>
      </c>
      <c r="B43" s="10">
        <v>83</v>
      </c>
      <c r="C43" s="10">
        <f t="shared" si="0"/>
        <v>6889</v>
      </c>
      <c r="D43" s="10">
        <v>87</v>
      </c>
      <c r="E43" s="10">
        <f t="shared" si="1"/>
        <v>7569</v>
      </c>
    </row>
    <row r="44" spans="1:5">
      <c r="A44" s="10">
        <v>41</v>
      </c>
      <c r="B44" s="10">
        <v>84</v>
      </c>
      <c r="C44" s="10">
        <f t="shared" si="0"/>
        <v>7056</v>
      </c>
      <c r="D44" s="10">
        <v>85</v>
      </c>
      <c r="E44" s="10">
        <f t="shared" si="1"/>
        <v>7225</v>
      </c>
    </row>
    <row r="45" spans="1:5">
      <c r="A45" s="10">
        <v>42</v>
      </c>
      <c r="B45" s="10">
        <v>85</v>
      </c>
      <c r="C45" s="10">
        <f t="shared" si="0"/>
        <v>7225</v>
      </c>
      <c r="D45" s="10">
        <v>90</v>
      </c>
      <c r="E45" s="10">
        <f t="shared" si="1"/>
        <v>8100</v>
      </c>
    </row>
    <row r="46" spans="1:5">
      <c r="A46" s="10">
        <v>43</v>
      </c>
      <c r="B46" s="10">
        <v>74</v>
      </c>
      <c r="C46" s="10">
        <f t="shared" si="0"/>
        <v>5476</v>
      </c>
      <c r="D46" s="10">
        <v>89</v>
      </c>
      <c r="E46" s="10">
        <f t="shared" si="1"/>
        <v>7921</v>
      </c>
    </row>
    <row r="47" spans="1:5">
      <c r="A47" s="10">
        <v>44</v>
      </c>
      <c r="B47" s="10">
        <v>83</v>
      </c>
      <c r="C47" s="10">
        <f t="shared" si="0"/>
        <v>6889</v>
      </c>
      <c r="D47" s="10">
        <v>87</v>
      </c>
      <c r="E47" s="10">
        <f t="shared" si="1"/>
        <v>7569</v>
      </c>
    </row>
    <row r="48" spans="1:5">
      <c r="A48" s="10">
        <v>45</v>
      </c>
      <c r="B48" s="10">
        <v>76</v>
      </c>
      <c r="C48" s="10">
        <f t="shared" si="0"/>
        <v>5776</v>
      </c>
      <c r="D48" s="10">
        <v>87</v>
      </c>
      <c r="E48" s="10">
        <f t="shared" si="1"/>
        <v>7569</v>
      </c>
    </row>
    <row r="49" spans="1:5">
      <c r="A49" s="10">
        <v>46</v>
      </c>
      <c r="B49" s="10">
        <v>75</v>
      </c>
      <c r="C49" s="10">
        <f t="shared" si="0"/>
        <v>5625</v>
      </c>
      <c r="D49" s="10">
        <v>89</v>
      </c>
      <c r="E49" s="10">
        <f t="shared" si="1"/>
        <v>7921</v>
      </c>
    </row>
    <row r="50" spans="1:5">
      <c r="A50" s="10">
        <v>47</v>
      </c>
      <c r="B50" s="10">
        <v>75</v>
      </c>
      <c r="C50" s="10">
        <f t="shared" si="0"/>
        <v>5625</v>
      </c>
      <c r="D50" s="10">
        <v>88</v>
      </c>
      <c r="E50" s="10">
        <f t="shared" si="1"/>
        <v>7744</v>
      </c>
    </row>
    <row r="51" spans="1:5">
      <c r="A51" s="10">
        <v>48</v>
      </c>
      <c r="B51" s="10">
        <v>74</v>
      </c>
      <c r="C51" s="10">
        <f t="shared" si="0"/>
        <v>5476</v>
      </c>
      <c r="D51" s="10">
        <v>88</v>
      </c>
      <c r="E51" s="10">
        <f t="shared" si="1"/>
        <v>7744</v>
      </c>
    </row>
    <row r="52" spans="1:5">
      <c r="A52" s="10">
        <v>49</v>
      </c>
      <c r="B52" s="10">
        <v>74</v>
      </c>
      <c r="C52" s="10">
        <f t="shared" si="0"/>
        <v>5476</v>
      </c>
      <c r="D52" s="10">
        <v>87</v>
      </c>
      <c r="E52" s="10">
        <f t="shared" si="1"/>
        <v>7569</v>
      </c>
    </row>
    <row r="53" spans="1:5">
      <c r="A53" s="10">
        <v>50</v>
      </c>
      <c r="B53" s="10">
        <v>75</v>
      </c>
      <c r="C53" s="10">
        <f t="shared" si="0"/>
        <v>5625</v>
      </c>
      <c r="D53" s="10">
        <v>89</v>
      </c>
      <c r="E53" s="10">
        <f t="shared" si="1"/>
        <v>7921</v>
      </c>
    </row>
    <row r="54" spans="1:5">
      <c r="A54" s="10">
        <v>51</v>
      </c>
      <c r="B54" s="10">
        <v>80</v>
      </c>
      <c r="C54" s="10">
        <f t="shared" si="0"/>
        <v>6400</v>
      </c>
      <c r="D54" s="10">
        <v>89</v>
      </c>
      <c r="E54" s="10">
        <f t="shared" si="1"/>
        <v>7921</v>
      </c>
    </row>
    <row r="55" spans="1:5">
      <c r="A55" s="10">
        <v>52</v>
      </c>
      <c r="B55" s="10">
        <v>85</v>
      </c>
      <c r="C55" s="10">
        <f t="shared" si="0"/>
        <v>7225</v>
      </c>
      <c r="D55" s="10">
        <v>90</v>
      </c>
      <c r="E55" s="10">
        <f t="shared" si="1"/>
        <v>8100</v>
      </c>
    </row>
    <row r="56" spans="1:5">
      <c r="A56" s="10">
        <v>53</v>
      </c>
      <c r="B56" s="10">
        <v>75</v>
      </c>
      <c r="C56" s="10">
        <f t="shared" si="0"/>
        <v>5625</v>
      </c>
      <c r="D56" s="10">
        <v>90</v>
      </c>
      <c r="E56" s="10">
        <f t="shared" si="1"/>
        <v>8100</v>
      </c>
    </row>
    <row r="57" spans="1:5">
      <c r="A57" s="10">
        <v>54</v>
      </c>
      <c r="B57" s="10">
        <v>74</v>
      </c>
      <c r="C57" s="10">
        <f t="shared" si="0"/>
        <v>5476</v>
      </c>
      <c r="D57" s="10">
        <v>89</v>
      </c>
      <c r="E57" s="10">
        <f t="shared" si="1"/>
        <v>7921</v>
      </c>
    </row>
    <row r="58" spans="1:5">
      <c r="A58" s="10">
        <v>55</v>
      </c>
      <c r="B58" s="10">
        <v>76</v>
      </c>
      <c r="C58" s="10">
        <f t="shared" si="0"/>
        <v>5776</v>
      </c>
      <c r="D58" s="10">
        <v>89</v>
      </c>
      <c r="E58" s="10">
        <f t="shared" si="1"/>
        <v>7921</v>
      </c>
    </row>
    <row r="59" spans="1:5">
      <c r="A59" s="10">
        <v>56</v>
      </c>
      <c r="B59" s="10">
        <v>85</v>
      </c>
      <c r="C59" s="10">
        <f t="shared" si="0"/>
        <v>7225</v>
      </c>
      <c r="D59" s="10">
        <v>86</v>
      </c>
      <c r="E59" s="10">
        <f t="shared" si="1"/>
        <v>7396</v>
      </c>
    </row>
    <row r="60" spans="1:5">
      <c r="A60" s="10">
        <v>57</v>
      </c>
      <c r="B60" s="10">
        <v>85</v>
      </c>
      <c r="C60" s="10">
        <f t="shared" si="0"/>
        <v>7225</v>
      </c>
      <c r="D60" s="10">
        <v>85</v>
      </c>
      <c r="E60" s="10">
        <f t="shared" si="1"/>
        <v>7225</v>
      </c>
    </row>
    <row r="61" spans="1:5">
      <c r="A61" s="10">
        <v>58</v>
      </c>
      <c r="B61" s="10">
        <v>82</v>
      </c>
      <c r="C61" s="10">
        <f t="shared" si="0"/>
        <v>6724</v>
      </c>
      <c r="D61" s="10">
        <v>91</v>
      </c>
      <c r="E61" s="10">
        <f t="shared" si="1"/>
        <v>8281</v>
      </c>
    </row>
    <row r="62" spans="1:5">
      <c r="A62" s="10">
        <v>59</v>
      </c>
      <c r="B62" s="10">
        <v>84</v>
      </c>
      <c r="C62" s="10">
        <f t="shared" si="0"/>
        <v>7056</v>
      </c>
      <c r="D62" s="10">
        <v>89</v>
      </c>
      <c r="E62" s="10">
        <f t="shared" si="1"/>
        <v>7921</v>
      </c>
    </row>
    <row r="63" spans="1:5">
      <c r="A63" s="10">
        <v>60</v>
      </c>
      <c r="B63" s="10">
        <v>75</v>
      </c>
      <c r="C63" s="10">
        <f t="shared" si="0"/>
        <v>5625</v>
      </c>
      <c r="D63" s="10">
        <v>89</v>
      </c>
      <c r="E63" s="10">
        <f t="shared" si="1"/>
        <v>7921</v>
      </c>
    </row>
    <row r="64" spans="1:5">
      <c r="A64" s="10">
        <v>61</v>
      </c>
      <c r="B64" s="10">
        <v>83</v>
      </c>
      <c r="C64" s="10">
        <f t="shared" si="0"/>
        <v>6889</v>
      </c>
      <c r="D64" s="10">
        <v>88</v>
      </c>
      <c r="E64" s="10">
        <f t="shared" si="1"/>
        <v>7744</v>
      </c>
    </row>
    <row r="65" spans="1:5">
      <c r="A65" s="10">
        <v>62</v>
      </c>
      <c r="B65" s="10">
        <v>84</v>
      </c>
      <c r="C65" s="10">
        <f t="shared" si="0"/>
        <v>7056</v>
      </c>
      <c r="D65" s="10">
        <v>88</v>
      </c>
      <c r="E65" s="10">
        <f t="shared" si="1"/>
        <v>7744</v>
      </c>
    </row>
    <row r="66" spans="1:5">
      <c r="A66" s="10">
        <v>63</v>
      </c>
      <c r="B66" s="10">
        <v>84</v>
      </c>
      <c r="C66" s="10">
        <f t="shared" si="0"/>
        <v>7056</v>
      </c>
      <c r="D66" s="10">
        <v>83</v>
      </c>
      <c r="E66" s="10">
        <f t="shared" si="1"/>
        <v>6889</v>
      </c>
    </row>
    <row r="67" spans="1:5">
      <c r="A67" s="10">
        <v>64</v>
      </c>
      <c r="B67" s="10">
        <v>74</v>
      </c>
      <c r="C67" s="10">
        <f t="shared" si="0"/>
        <v>5476</v>
      </c>
      <c r="D67" s="10">
        <v>88</v>
      </c>
      <c r="E67" s="10">
        <f t="shared" si="1"/>
        <v>7744</v>
      </c>
    </row>
    <row r="68" spans="1:5">
      <c r="A68" s="10">
        <v>65</v>
      </c>
      <c r="B68" s="10">
        <v>75</v>
      </c>
      <c r="C68" s="10">
        <f t="shared" si="0"/>
        <v>5625</v>
      </c>
      <c r="D68" s="10">
        <v>85</v>
      </c>
      <c r="E68" s="10">
        <f t="shared" si="1"/>
        <v>7225</v>
      </c>
    </row>
    <row r="69" spans="1:5">
      <c r="A69" s="10">
        <v>66</v>
      </c>
      <c r="B69" s="10">
        <v>82</v>
      </c>
      <c r="C69" s="10">
        <f t="shared" si="0"/>
        <v>6724</v>
      </c>
      <c r="D69" s="10">
        <v>87</v>
      </c>
      <c r="E69" s="10">
        <f t="shared" si="1"/>
        <v>7569</v>
      </c>
    </row>
    <row r="70" spans="1:5">
      <c r="A70" s="10">
        <v>67</v>
      </c>
      <c r="B70" s="10"/>
      <c r="C70" s="10"/>
      <c r="D70" s="10">
        <v>82</v>
      </c>
      <c r="E70" s="10">
        <f t="shared" si="1"/>
        <v>6724</v>
      </c>
    </row>
    <row r="71" spans="1:5">
      <c r="A71" s="10">
        <v>68</v>
      </c>
      <c r="B71" s="10"/>
      <c r="C71" s="10"/>
      <c r="D71" s="10">
        <v>83</v>
      </c>
      <c r="E71" s="10">
        <f t="shared" si="1"/>
        <v>6889</v>
      </c>
    </row>
    <row r="72" spans="1:5">
      <c r="A72" s="10">
        <v>69</v>
      </c>
      <c r="B72" s="10"/>
      <c r="C72" s="10"/>
      <c r="D72" s="10">
        <v>81</v>
      </c>
      <c r="E72" s="10">
        <f t="shared" si="1"/>
        <v>6561</v>
      </c>
    </row>
    <row r="73" spans="1:5">
      <c r="A73" s="10">
        <v>70</v>
      </c>
      <c r="B73" s="10"/>
      <c r="C73" s="10"/>
      <c r="D73" s="10">
        <v>82</v>
      </c>
      <c r="E73" s="10">
        <f t="shared" si="1"/>
        <v>6724</v>
      </c>
    </row>
    <row r="74" spans="1:5">
      <c r="A74" s="10">
        <v>71</v>
      </c>
      <c r="B74" s="10"/>
      <c r="C74" s="10"/>
      <c r="D74" s="10">
        <v>82</v>
      </c>
      <c r="E74" s="10">
        <f t="shared" si="1"/>
        <v>6724</v>
      </c>
    </row>
    <row r="75" spans="1:5">
      <c r="A75" s="10">
        <v>72</v>
      </c>
      <c r="B75" s="10"/>
      <c r="C75" s="10"/>
      <c r="D75" s="10">
        <v>83</v>
      </c>
      <c r="E75" s="10">
        <f t="shared" si="1"/>
        <v>6889</v>
      </c>
    </row>
    <row r="76" spans="1:5">
      <c r="A76" s="10">
        <v>73</v>
      </c>
      <c r="B76" s="10"/>
      <c r="C76" s="10"/>
      <c r="D76" s="10">
        <v>81</v>
      </c>
      <c r="E76" s="10">
        <f t="shared" si="1"/>
        <v>6561</v>
      </c>
    </row>
    <row r="77" spans="1:5">
      <c r="A77" s="10">
        <v>74</v>
      </c>
      <c r="B77" s="10"/>
      <c r="C77" s="10"/>
      <c r="D77" s="10">
        <v>82</v>
      </c>
      <c r="E77" s="10">
        <f t="shared" si="1"/>
        <v>6724</v>
      </c>
    </row>
    <row r="78" spans="1:5">
      <c r="A78" s="10">
        <v>75</v>
      </c>
      <c r="B78" s="10"/>
      <c r="C78" s="10"/>
      <c r="D78" s="10">
        <v>85</v>
      </c>
      <c r="E78" s="10">
        <f t="shared" si="1"/>
        <v>7225</v>
      </c>
    </row>
    <row r="79" spans="1:5">
      <c r="A79" s="10">
        <v>76</v>
      </c>
      <c r="B79" s="10"/>
      <c r="C79" s="10"/>
      <c r="D79" s="10">
        <v>81</v>
      </c>
      <c r="E79" s="10">
        <f t="shared" si="1"/>
        <v>6561</v>
      </c>
    </row>
    <row r="80" spans="1:5">
      <c r="A80" s="10">
        <v>77</v>
      </c>
      <c r="B80" s="10"/>
      <c r="C80" s="10"/>
      <c r="D80" s="10">
        <v>81</v>
      </c>
      <c r="E80" s="10">
        <f t="shared" si="1"/>
        <v>6561</v>
      </c>
    </row>
    <row r="81" spans="1:5">
      <c r="A81" s="10">
        <v>78</v>
      </c>
      <c r="B81" s="10"/>
      <c r="C81" s="10"/>
      <c r="D81" s="10">
        <v>83</v>
      </c>
      <c r="E81" s="10">
        <f t="shared" si="1"/>
        <v>6889</v>
      </c>
    </row>
    <row r="82" spans="1:5">
      <c r="A82" s="10">
        <v>79</v>
      </c>
      <c r="B82" s="10"/>
      <c r="C82" s="10"/>
      <c r="D82" s="10">
        <v>81</v>
      </c>
      <c r="E82" s="10">
        <f t="shared" si="1"/>
        <v>6561</v>
      </c>
    </row>
    <row r="83" spans="1:5">
      <c r="A83" s="10">
        <v>80</v>
      </c>
      <c r="B83" s="10"/>
      <c r="C83" s="10"/>
      <c r="D83" s="10">
        <v>83</v>
      </c>
      <c r="E83" s="10">
        <f t="shared" si="1"/>
        <v>6889</v>
      </c>
    </row>
    <row r="84" spans="1:5">
      <c r="A84" s="10">
        <v>81</v>
      </c>
      <c r="B84" s="10"/>
      <c r="C84" s="10"/>
      <c r="D84" s="10">
        <v>82</v>
      </c>
      <c r="E84" s="10">
        <f t="shared" si="1"/>
        <v>6724</v>
      </c>
    </row>
    <row r="85" spans="1:5">
      <c r="A85" s="10">
        <v>82</v>
      </c>
      <c r="B85" s="10"/>
      <c r="C85" s="10"/>
      <c r="D85" s="10">
        <v>83</v>
      </c>
      <c r="E85" s="10">
        <f t="shared" si="1"/>
        <v>6889</v>
      </c>
    </row>
    <row r="86" spans="1:5">
      <c r="A86" s="10">
        <v>83</v>
      </c>
      <c r="B86" s="10"/>
      <c r="C86" s="10"/>
      <c r="D86" s="10">
        <v>85</v>
      </c>
      <c r="E86" s="10">
        <f t="shared" si="1"/>
        <v>7225</v>
      </c>
    </row>
    <row r="87" spans="1:5">
      <c r="A87" s="10">
        <v>84</v>
      </c>
      <c r="B87" s="10"/>
      <c r="C87" s="10"/>
      <c r="D87" s="10">
        <v>83</v>
      </c>
      <c r="E87" s="10">
        <f t="shared" si="1"/>
        <v>6889</v>
      </c>
    </row>
    <row r="88" spans="1:5">
      <c r="A88" s="10">
        <v>85</v>
      </c>
      <c r="B88" s="10"/>
      <c r="C88" s="10"/>
      <c r="D88" s="10">
        <v>83</v>
      </c>
      <c r="E88" s="10">
        <f t="shared" si="1"/>
        <v>6889</v>
      </c>
    </row>
    <row r="89" spans="1:5">
      <c r="A89" s="10">
        <v>86</v>
      </c>
      <c r="B89" s="10"/>
      <c r="C89" s="10"/>
      <c r="D89" s="10">
        <v>82</v>
      </c>
      <c r="E89" s="10">
        <f t="shared" si="1"/>
        <v>6724</v>
      </c>
    </row>
    <row r="90" spans="1:5">
      <c r="A90" s="10">
        <v>87</v>
      </c>
      <c r="B90" s="10"/>
      <c r="C90" s="10"/>
      <c r="D90" s="10">
        <v>81</v>
      </c>
      <c r="E90" s="10">
        <f t="shared" si="1"/>
        <v>6561</v>
      </c>
    </row>
    <row r="91" spans="1:5">
      <c r="A91" s="10">
        <v>88</v>
      </c>
      <c r="B91" s="10"/>
      <c r="C91" s="10"/>
      <c r="D91" s="10">
        <v>84</v>
      </c>
      <c r="E91" s="10">
        <f t="shared" si="1"/>
        <v>7056</v>
      </c>
    </row>
    <row r="92" spans="1:5">
      <c r="A92" s="10">
        <v>89</v>
      </c>
      <c r="B92" s="10"/>
      <c r="C92" s="10"/>
      <c r="D92" s="10">
        <v>83</v>
      </c>
      <c r="E92" s="10">
        <f t="shared" si="1"/>
        <v>6889</v>
      </c>
    </row>
    <row r="93" spans="1:5">
      <c r="A93" s="10">
        <v>90</v>
      </c>
      <c r="B93" s="10"/>
      <c r="C93" s="10"/>
      <c r="D93" s="10">
        <v>83</v>
      </c>
      <c r="E93" s="10">
        <f t="shared" si="1"/>
        <v>6889</v>
      </c>
    </row>
    <row r="94" spans="1:5">
      <c r="A94" s="10">
        <v>91</v>
      </c>
      <c r="B94" s="3"/>
      <c r="C94" s="3">
        <f t="shared" si="0"/>
        <v>0</v>
      </c>
      <c r="D94" s="3">
        <v>84</v>
      </c>
      <c r="E94" s="3">
        <f t="shared" si="1"/>
        <v>7056</v>
      </c>
    </row>
    <row r="95" spans="1:5">
      <c r="A95" s="10">
        <v>92</v>
      </c>
      <c r="B95" s="3"/>
      <c r="C95" s="3">
        <f t="shared" si="0"/>
        <v>0</v>
      </c>
      <c r="D95" s="3">
        <v>83</v>
      </c>
      <c r="E95" s="3">
        <f t="shared" si="1"/>
        <v>6889</v>
      </c>
    </row>
    <row r="96" spans="1:5">
      <c r="A96" s="10">
        <v>93</v>
      </c>
      <c r="B96" s="3"/>
      <c r="C96" s="3">
        <f t="shared" si="0"/>
        <v>0</v>
      </c>
      <c r="D96" s="3">
        <v>82</v>
      </c>
      <c r="E96" s="3">
        <f t="shared" si="1"/>
        <v>6724</v>
      </c>
    </row>
    <row r="97" spans="1:5">
      <c r="A97" s="10">
        <v>94</v>
      </c>
      <c r="B97" s="3"/>
      <c r="C97" s="3">
        <f t="shared" si="0"/>
        <v>0</v>
      </c>
      <c r="D97" s="3">
        <v>84</v>
      </c>
      <c r="E97" s="3">
        <f t="shared" si="1"/>
        <v>7056</v>
      </c>
    </row>
    <row r="98" spans="1:5">
      <c r="A98" s="10">
        <v>95</v>
      </c>
      <c r="B98" s="3"/>
      <c r="C98" s="3">
        <f t="shared" si="0"/>
        <v>0</v>
      </c>
      <c r="D98" s="3">
        <v>85</v>
      </c>
      <c r="E98" s="3">
        <f t="shared" si="1"/>
        <v>7225</v>
      </c>
    </row>
    <row r="99" spans="1:5">
      <c r="A99" s="10">
        <v>96</v>
      </c>
      <c r="B99" s="3"/>
      <c r="C99" s="3">
        <f t="shared" si="0"/>
        <v>0</v>
      </c>
      <c r="D99" s="3">
        <v>82</v>
      </c>
      <c r="E99" s="3">
        <f t="shared" si="1"/>
        <v>6724</v>
      </c>
    </row>
    <row r="100" spans="1:5">
      <c r="A100" s="10">
        <v>97</v>
      </c>
      <c r="B100" s="3"/>
      <c r="C100" s="3">
        <f t="shared" si="0"/>
        <v>0</v>
      </c>
      <c r="D100" s="3">
        <v>87</v>
      </c>
      <c r="E100" s="3">
        <f t="shared" si="1"/>
        <v>7569</v>
      </c>
    </row>
    <row r="101" spans="1:5">
      <c r="A101" s="10">
        <v>98</v>
      </c>
      <c r="B101" s="3"/>
      <c r="C101" s="3">
        <f t="shared" si="0"/>
        <v>0</v>
      </c>
      <c r="D101" s="3"/>
      <c r="E101" s="3">
        <f t="shared" si="1"/>
        <v>0</v>
      </c>
    </row>
    <row r="102" spans="1:5">
      <c r="A102" s="10">
        <v>99</v>
      </c>
      <c r="B102" s="3"/>
      <c r="C102" s="3">
        <f t="shared" si="0"/>
        <v>0</v>
      </c>
      <c r="D102" s="3"/>
      <c r="E102" s="3">
        <f t="shared" si="1"/>
        <v>0</v>
      </c>
    </row>
    <row r="103" spans="1:5">
      <c r="A103" s="10">
        <v>100</v>
      </c>
      <c r="B103" s="3"/>
      <c r="C103" s="3">
        <f t="shared" si="0"/>
        <v>0</v>
      </c>
      <c r="D103" s="3"/>
      <c r="E103" s="3">
        <f t="shared" si="1"/>
        <v>0</v>
      </c>
    </row>
    <row r="104" spans="1:5">
      <c r="A104" s="10">
        <v>101</v>
      </c>
      <c r="B104" s="3"/>
      <c r="C104" s="3">
        <f t="shared" si="0"/>
        <v>0</v>
      </c>
      <c r="D104" s="3"/>
      <c r="E104" s="3">
        <f t="shared" si="1"/>
        <v>0</v>
      </c>
    </row>
    <row r="105" spans="1:5">
      <c r="A105" s="10">
        <v>102</v>
      </c>
      <c r="B105" s="3"/>
      <c r="C105" s="3">
        <f t="shared" si="0"/>
        <v>0</v>
      </c>
      <c r="D105" s="3"/>
      <c r="E105" s="3">
        <f t="shared" si="1"/>
        <v>0</v>
      </c>
    </row>
    <row r="106" spans="1:5">
      <c r="A106" s="10">
        <v>103</v>
      </c>
      <c r="B106" s="3"/>
      <c r="C106" s="3">
        <f t="shared" si="0"/>
        <v>0</v>
      </c>
      <c r="D106" s="3"/>
      <c r="E106" s="3">
        <f t="shared" si="1"/>
        <v>0</v>
      </c>
    </row>
    <row r="107" spans="1:5">
      <c r="A107" s="10">
        <v>104</v>
      </c>
      <c r="B107" s="3"/>
      <c r="C107" s="3">
        <f t="shared" si="0"/>
        <v>0</v>
      </c>
      <c r="D107" s="3"/>
      <c r="E107" s="3">
        <f t="shared" si="1"/>
        <v>0</v>
      </c>
    </row>
    <row r="108" spans="1:5">
      <c r="A108" s="10">
        <v>105</v>
      </c>
      <c r="B108" s="3"/>
      <c r="C108" s="3">
        <f t="shared" si="0"/>
        <v>0</v>
      </c>
      <c r="D108" s="3"/>
      <c r="E108" s="3">
        <f t="shared" si="1"/>
        <v>0</v>
      </c>
    </row>
    <row r="109" spans="1:5">
      <c r="A109" s="10">
        <v>106</v>
      </c>
      <c r="B109" s="3"/>
      <c r="C109" s="3">
        <f t="shared" si="0"/>
        <v>0</v>
      </c>
      <c r="D109" s="3"/>
      <c r="E109" s="3">
        <f t="shared" si="1"/>
        <v>0</v>
      </c>
    </row>
    <row r="110" spans="1:5">
      <c r="A110" s="10">
        <v>107</v>
      </c>
      <c r="B110" s="3"/>
      <c r="C110" s="3">
        <f t="shared" si="0"/>
        <v>0</v>
      </c>
      <c r="D110" s="3"/>
      <c r="E110" s="3">
        <f t="shared" si="1"/>
        <v>0</v>
      </c>
    </row>
  </sheetData>
  <mergeCells count="4">
    <mergeCell ref="A1:E1"/>
    <mergeCell ref="A2:A3"/>
    <mergeCell ref="B2:C2"/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workbookViewId="0">
      <selection activeCell="B8" sqref="B8"/>
    </sheetView>
  </sheetViews>
  <sheetFormatPr defaultRowHeight="16.5"/>
  <sheetData>
    <row r="1" spans="1:5">
      <c r="A1" s="12" t="s">
        <v>0</v>
      </c>
      <c r="B1" s="12"/>
      <c r="C1" s="12"/>
      <c r="D1" s="12"/>
      <c r="E1" s="12"/>
    </row>
    <row r="2" spans="1:5">
      <c r="A2" s="13" t="s">
        <v>1</v>
      </c>
      <c r="B2" s="13" t="s">
        <v>2</v>
      </c>
      <c r="C2" s="13"/>
      <c r="D2" s="13" t="s">
        <v>3</v>
      </c>
      <c r="E2" s="13"/>
    </row>
    <row r="3" spans="1:5" ht="18.75">
      <c r="A3" s="13"/>
      <c r="B3" s="3" t="s">
        <v>4</v>
      </c>
      <c r="C3" s="3" t="s">
        <v>5</v>
      </c>
      <c r="D3" s="3" t="s">
        <v>6</v>
      </c>
      <c r="E3" s="3" t="s">
        <v>7</v>
      </c>
    </row>
    <row r="4" spans="1:5">
      <c r="A4" s="3">
        <v>1</v>
      </c>
      <c r="B4" s="3">
        <f>กรอกคะแนน!B4</f>
        <v>82</v>
      </c>
      <c r="C4" s="3">
        <f>B4*B4</f>
        <v>6724</v>
      </c>
      <c r="D4" s="3">
        <f>กรอกคะแนน!D4</f>
        <v>91</v>
      </c>
      <c r="E4" s="3">
        <f>D4*D4</f>
        <v>8281</v>
      </c>
    </row>
    <row r="5" spans="1:5">
      <c r="A5" s="3">
        <v>2</v>
      </c>
      <c r="B5" s="3">
        <f>กรอกคะแนน!B5</f>
        <v>83</v>
      </c>
      <c r="C5" s="3">
        <f t="shared" ref="C5:C26" si="0">B5*B5</f>
        <v>6889</v>
      </c>
      <c r="D5" s="3">
        <f>กรอกคะแนน!D5</f>
        <v>91</v>
      </c>
      <c r="E5" s="3">
        <f t="shared" ref="E5:E26" si="1">D5*D5</f>
        <v>8281</v>
      </c>
    </row>
    <row r="6" spans="1:5">
      <c r="A6" s="3">
        <v>3</v>
      </c>
      <c r="B6" s="3">
        <f>กรอกคะแนน!B6</f>
        <v>83</v>
      </c>
      <c r="C6" s="3">
        <f t="shared" si="0"/>
        <v>6889</v>
      </c>
      <c r="D6" s="3">
        <f>กรอกคะแนน!D6</f>
        <v>92</v>
      </c>
      <c r="E6" s="3">
        <f t="shared" si="1"/>
        <v>8464</v>
      </c>
    </row>
    <row r="7" spans="1:5">
      <c r="A7" s="3">
        <v>4</v>
      </c>
      <c r="B7" s="3">
        <f>กรอกคะแนน!B7</f>
        <v>83</v>
      </c>
      <c r="C7" s="3">
        <f t="shared" si="0"/>
        <v>6889</v>
      </c>
      <c r="D7" s="3">
        <f>กรอกคะแนน!D7</f>
        <v>89</v>
      </c>
      <c r="E7" s="3">
        <f t="shared" si="1"/>
        <v>7921</v>
      </c>
    </row>
    <row r="8" spans="1:5">
      <c r="A8" s="3">
        <v>5</v>
      </c>
      <c r="B8" s="3">
        <f>กรอกคะแนน!B8</f>
        <v>81</v>
      </c>
      <c r="C8" s="3">
        <f t="shared" si="0"/>
        <v>6561</v>
      </c>
      <c r="D8" s="3">
        <f>กรอกคะแนน!D8</f>
        <v>88</v>
      </c>
      <c r="E8" s="3">
        <f t="shared" si="1"/>
        <v>7744</v>
      </c>
    </row>
    <row r="9" spans="1:5">
      <c r="A9" s="3">
        <v>6</v>
      </c>
      <c r="B9" s="3">
        <f>กรอกคะแนน!B9</f>
        <v>83</v>
      </c>
      <c r="C9" s="3">
        <f t="shared" si="0"/>
        <v>6889</v>
      </c>
      <c r="D9" s="3">
        <f>กรอกคะแนน!D9</f>
        <v>90</v>
      </c>
      <c r="E9" s="3">
        <f t="shared" si="1"/>
        <v>8100</v>
      </c>
    </row>
    <row r="10" spans="1:5">
      <c r="A10" s="3">
        <v>7</v>
      </c>
      <c r="B10" s="3">
        <f>กรอกคะแนน!B10</f>
        <v>81</v>
      </c>
      <c r="C10" s="3">
        <f t="shared" si="0"/>
        <v>6561</v>
      </c>
      <c r="D10" s="3">
        <f>กรอกคะแนน!D10</f>
        <v>87</v>
      </c>
      <c r="E10" s="3">
        <f t="shared" si="1"/>
        <v>7569</v>
      </c>
    </row>
    <row r="11" spans="1:5">
      <c r="A11" s="3">
        <v>8</v>
      </c>
      <c r="B11" s="3">
        <f>กรอกคะแนน!B11</f>
        <v>83</v>
      </c>
      <c r="C11" s="3">
        <f t="shared" si="0"/>
        <v>6889</v>
      </c>
      <c r="D11" s="3">
        <f>กรอกคะแนน!D11</f>
        <v>91</v>
      </c>
      <c r="E11" s="3">
        <f t="shared" si="1"/>
        <v>8281</v>
      </c>
    </row>
    <row r="12" spans="1:5">
      <c r="A12" s="3">
        <v>9</v>
      </c>
      <c r="B12" s="3">
        <f>กรอกคะแนน!B12</f>
        <v>82</v>
      </c>
      <c r="C12" s="3">
        <f t="shared" si="0"/>
        <v>6724</v>
      </c>
      <c r="D12" s="3">
        <f>กรอกคะแนน!D12</f>
        <v>89</v>
      </c>
      <c r="E12" s="3">
        <f t="shared" si="1"/>
        <v>7921</v>
      </c>
    </row>
    <row r="13" spans="1:5">
      <c r="A13" s="3">
        <v>10</v>
      </c>
      <c r="B13" s="3">
        <f>กรอกคะแนน!B13</f>
        <v>82</v>
      </c>
      <c r="C13" s="3">
        <f t="shared" si="0"/>
        <v>6724</v>
      </c>
      <c r="D13" s="3">
        <f>กรอกคะแนน!D13</f>
        <v>87</v>
      </c>
      <c r="E13" s="3">
        <f t="shared" si="1"/>
        <v>7569</v>
      </c>
    </row>
    <row r="14" spans="1:5">
      <c r="A14" s="3">
        <v>11</v>
      </c>
      <c r="B14" s="3">
        <f>กรอกคะแนน!B14</f>
        <v>82</v>
      </c>
      <c r="C14" s="3">
        <f t="shared" si="0"/>
        <v>6724</v>
      </c>
      <c r="D14" s="3">
        <f>กรอกคะแนน!D14</f>
        <v>91</v>
      </c>
      <c r="E14" s="3">
        <f t="shared" si="1"/>
        <v>8281</v>
      </c>
    </row>
    <row r="15" spans="1:5">
      <c r="A15" s="3">
        <v>12</v>
      </c>
      <c r="B15" s="3">
        <f>กรอกคะแนน!B15</f>
        <v>84</v>
      </c>
      <c r="C15" s="3">
        <f t="shared" si="0"/>
        <v>7056</v>
      </c>
      <c r="D15" s="3">
        <f>กรอกคะแนน!D15</f>
        <v>91</v>
      </c>
      <c r="E15" s="3">
        <f t="shared" si="1"/>
        <v>8281</v>
      </c>
    </row>
    <row r="16" spans="1:5">
      <c r="A16" s="3">
        <v>13</v>
      </c>
      <c r="B16" s="3">
        <f>กรอกคะแนน!B16</f>
        <v>83</v>
      </c>
      <c r="C16" s="3">
        <f t="shared" si="0"/>
        <v>6889</v>
      </c>
      <c r="D16" s="3">
        <f>กรอกคะแนน!D16</f>
        <v>92</v>
      </c>
      <c r="E16" s="3">
        <f t="shared" si="1"/>
        <v>8464</v>
      </c>
    </row>
    <row r="17" spans="1:5">
      <c r="A17" s="3">
        <v>14</v>
      </c>
      <c r="B17" s="3">
        <f>กรอกคะแนน!B17</f>
        <v>81</v>
      </c>
      <c r="C17" s="3">
        <f t="shared" si="0"/>
        <v>6561</v>
      </c>
      <c r="D17" s="3">
        <f>กรอกคะแนน!D17</f>
        <v>87</v>
      </c>
      <c r="E17" s="3">
        <f t="shared" si="1"/>
        <v>7569</v>
      </c>
    </row>
    <row r="18" spans="1:5">
      <c r="A18" s="3">
        <v>15</v>
      </c>
      <c r="B18" s="3">
        <f>กรอกคะแนน!B18</f>
        <v>85</v>
      </c>
      <c r="C18" s="3">
        <f t="shared" si="0"/>
        <v>7225</v>
      </c>
      <c r="D18" s="3">
        <f>กรอกคะแนน!D18</f>
        <v>92</v>
      </c>
      <c r="E18" s="3">
        <f t="shared" si="1"/>
        <v>8464</v>
      </c>
    </row>
    <row r="19" spans="1:5">
      <c r="A19" s="3">
        <v>16</v>
      </c>
      <c r="B19" s="3">
        <f>กรอกคะแนน!B19</f>
        <v>83</v>
      </c>
      <c r="C19" s="3">
        <f t="shared" si="0"/>
        <v>6889</v>
      </c>
      <c r="D19" s="3">
        <f>กรอกคะแนน!D19</f>
        <v>86</v>
      </c>
      <c r="E19" s="3">
        <f t="shared" si="1"/>
        <v>7396</v>
      </c>
    </row>
    <row r="20" spans="1:5">
      <c r="A20" s="3">
        <v>17</v>
      </c>
      <c r="B20" s="3">
        <f>กรอกคะแนน!B20</f>
        <v>82</v>
      </c>
      <c r="C20" s="3">
        <f t="shared" si="0"/>
        <v>6724</v>
      </c>
      <c r="D20" s="3">
        <f>กรอกคะแนน!D20</f>
        <v>89</v>
      </c>
      <c r="E20" s="3">
        <f t="shared" si="1"/>
        <v>7921</v>
      </c>
    </row>
    <row r="21" spans="1:5">
      <c r="A21" s="3">
        <v>18</v>
      </c>
      <c r="B21" s="3">
        <f>กรอกคะแนน!B21</f>
        <v>81</v>
      </c>
      <c r="C21" s="3">
        <f t="shared" si="0"/>
        <v>6561</v>
      </c>
      <c r="D21" s="3">
        <f>กรอกคะแนน!D21</f>
        <v>88</v>
      </c>
      <c r="E21" s="3">
        <f t="shared" si="1"/>
        <v>7744</v>
      </c>
    </row>
    <row r="22" spans="1:5">
      <c r="A22" s="3">
        <v>19</v>
      </c>
      <c r="B22" s="3">
        <f>กรอกคะแนน!B22</f>
        <v>82</v>
      </c>
      <c r="C22" s="3">
        <f t="shared" si="0"/>
        <v>6724</v>
      </c>
      <c r="D22" s="3">
        <f>กรอกคะแนน!D22</f>
        <v>88</v>
      </c>
      <c r="E22" s="3">
        <f t="shared" si="1"/>
        <v>7744</v>
      </c>
    </row>
    <row r="23" spans="1:5">
      <c r="A23" s="3">
        <v>20</v>
      </c>
      <c r="B23" s="3">
        <f>กรอกคะแนน!B23</f>
        <v>82</v>
      </c>
      <c r="C23" s="3">
        <f t="shared" si="0"/>
        <v>6724</v>
      </c>
      <c r="D23" s="3">
        <f>กรอกคะแนน!D23</f>
        <v>91</v>
      </c>
      <c r="E23" s="3">
        <f t="shared" si="1"/>
        <v>8281</v>
      </c>
    </row>
    <row r="24" spans="1:5">
      <c r="A24" s="3">
        <v>21</v>
      </c>
      <c r="B24" s="3">
        <f>กรอกคะแนน!B24</f>
        <v>83</v>
      </c>
      <c r="C24" s="3">
        <f t="shared" si="0"/>
        <v>6889</v>
      </c>
      <c r="D24" s="3">
        <f>กรอกคะแนน!D24</f>
        <v>90</v>
      </c>
      <c r="E24" s="3">
        <f t="shared" si="1"/>
        <v>8100</v>
      </c>
    </row>
    <row r="25" spans="1:5">
      <c r="A25" s="3">
        <v>22</v>
      </c>
      <c r="B25" s="3">
        <f>กรอกคะแนน!B25</f>
        <v>83</v>
      </c>
      <c r="C25" s="3">
        <f t="shared" si="0"/>
        <v>6889</v>
      </c>
      <c r="D25" s="3">
        <f>กรอกคะแนน!D25</f>
        <v>87</v>
      </c>
      <c r="E25" s="3">
        <f t="shared" si="1"/>
        <v>7569</v>
      </c>
    </row>
    <row r="26" spans="1:5">
      <c r="A26" s="3">
        <v>23</v>
      </c>
      <c r="B26" s="3">
        <f>กรอกคะแนน!B26</f>
        <v>84</v>
      </c>
      <c r="C26" s="3">
        <f t="shared" si="0"/>
        <v>7056</v>
      </c>
      <c r="D26" s="3">
        <f>กรอกคะแนน!D26</f>
        <v>93</v>
      </c>
      <c r="E26" s="3">
        <f t="shared" si="1"/>
        <v>8649</v>
      </c>
    </row>
    <row r="27" spans="1:5">
      <c r="A27" s="10">
        <v>24</v>
      </c>
      <c r="B27" s="10">
        <f>กรอกคะแนน!B27</f>
        <v>83</v>
      </c>
      <c r="C27" s="10">
        <f t="shared" ref="C27:C72" si="2">B27*B27</f>
        <v>6889</v>
      </c>
      <c r="D27" s="10">
        <f>กรอกคะแนน!D27</f>
        <v>92</v>
      </c>
      <c r="E27" s="10">
        <f t="shared" ref="E27:E72" si="3">D27*D27</f>
        <v>8464</v>
      </c>
    </row>
    <row r="28" spans="1:5">
      <c r="A28" s="10">
        <v>25</v>
      </c>
      <c r="B28" s="10">
        <f>กรอกคะแนน!B28</f>
        <v>82</v>
      </c>
      <c r="C28" s="10">
        <f t="shared" si="2"/>
        <v>6724</v>
      </c>
      <c r="D28" s="10">
        <f>กรอกคะแนน!D28</f>
        <v>91</v>
      </c>
      <c r="E28" s="10">
        <f t="shared" si="3"/>
        <v>8281</v>
      </c>
    </row>
    <row r="29" spans="1:5">
      <c r="A29" s="10">
        <v>26</v>
      </c>
      <c r="B29" s="10">
        <f>กรอกคะแนน!B29</f>
        <v>84</v>
      </c>
      <c r="C29" s="10">
        <f t="shared" si="2"/>
        <v>7056</v>
      </c>
      <c r="D29" s="10">
        <f>กรอกคะแนน!D29</f>
        <v>91</v>
      </c>
      <c r="E29" s="10">
        <f t="shared" si="3"/>
        <v>8281</v>
      </c>
    </row>
    <row r="30" spans="1:5">
      <c r="A30" s="10">
        <v>27</v>
      </c>
      <c r="B30" s="10">
        <f>กรอกคะแนน!B30</f>
        <v>83</v>
      </c>
      <c r="C30" s="10">
        <f t="shared" si="2"/>
        <v>6889</v>
      </c>
      <c r="D30" s="10">
        <f>กรอกคะแนน!D30</f>
        <v>93</v>
      </c>
      <c r="E30" s="10">
        <f t="shared" si="3"/>
        <v>8649</v>
      </c>
    </row>
    <row r="31" spans="1:5">
      <c r="A31" s="10">
        <v>28</v>
      </c>
      <c r="B31" s="10">
        <f>กรอกคะแนน!B31</f>
        <v>84</v>
      </c>
      <c r="C31" s="10">
        <f t="shared" si="2"/>
        <v>7056</v>
      </c>
      <c r="D31" s="10">
        <f>กรอกคะแนน!D31</f>
        <v>89</v>
      </c>
      <c r="E31" s="10">
        <f t="shared" si="3"/>
        <v>7921</v>
      </c>
    </row>
    <row r="32" spans="1:5">
      <c r="A32" s="10">
        <v>29</v>
      </c>
      <c r="B32" s="10">
        <f>กรอกคะแนน!B32</f>
        <v>81</v>
      </c>
      <c r="C32" s="10">
        <f t="shared" si="2"/>
        <v>6561</v>
      </c>
      <c r="D32" s="10">
        <f>กรอกคะแนน!D32</f>
        <v>91</v>
      </c>
      <c r="E32" s="10">
        <f t="shared" si="3"/>
        <v>8281</v>
      </c>
    </row>
    <row r="33" spans="1:5">
      <c r="A33" s="10">
        <v>30</v>
      </c>
      <c r="B33" s="10">
        <f>กรอกคะแนน!B33</f>
        <v>81</v>
      </c>
      <c r="C33" s="10">
        <f t="shared" si="2"/>
        <v>6561</v>
      </c>
      <c r="D33" s="10">
        <f>กรอกคะแนน!D33</f>
        <v>89</v>
      </c>
      <c r="E33" s="10">
        <f t="shared" si="3"/>
        <v>7921</v>
      </c>
    </row>
    <row r="34" spans="1:5">
      <c r="A34" s="10">
        <v>31</v>
      </c>
      <c r="B34" s="10">
        <f>กรอกคะแนน!B34</f>
        <v>85</v>
      </c>
      <c r="C34" s="10">
        <f t="shared" si="2"/>
        <v>7225</v>
      </c>
      <c r="D34" s="10">
        <f>กรอกคะแนน!D34</f>
        <v>88</v>
      </c>
      <c r="E34" s="10">
        <f t="shared" si="3"/>
        <v>7744</v>
      </c>
    </row>
    <row r="35" spans="1:5">
      <c r="A35" s="10">
        <v>32</v>
      </c>
      <c r="B35" s="10">
        <f>กรอกคะแนน!B35</f>
        <v>83</v>
      </c>
      <c r="C35" s="10">
        <f t="shared" si="2"/>
        <v>6889</v>
      </c>
      <c r="D35" s="10">
        <f>กรอกคะแนน!D35</f>
        <v>91</v>
      </c>
      <c r="E35" s="10">
        <f t="shared" si="3"/>
        <v>8281</v>
      </c>
    </row>
    <row r="36" spans="1:5">
      <c r="A36" s="10">
        <v>33</v>
      </c>
      <c r="B36" s="10">
        <f>กรอกคะแนน!B36</f>
        <v>83</v>
      </c>
      <c r="C36" s="10">
        <f t="shared" si="2"/>
        <v>6889</v>
      </c>
      <c r="D36" s="10">
        <f>กรอกคะแนน!D36</f>
        <v>92</v>
      </c>
      <c r="E36" s="10">
        <f t="shared" si="3"/>
        <v>8464</v>
      </c>
    </row>
    <row r="37" spans="1:5">
      <c r="A37" s="10">
        <v>34</v>
      </c>
      <c r="B37" s="10">
        <f>กรอกคะแนน!B37</f>
        <v>82</v>
      </c>
      <c r="C37" s="10">
        <f t="shared" si="2"/>
        <v>6724</v>
      </c>
      <c r="D37" s="10">
        <f>กรอกคะแนน!D37</f>
        <v>91</v>
      </c>
      <c r="E37" s="10">
        <f t="shared" si="3"/>
        <v>8281</v>
      </c>
    </row>
    <row r="38" spans="1:5">
      <c r="A38" s="10">
        <v>35</v>
      </c>
      <c r="B38" s="10">
        <f>กรอกคะแนน!B38</f>
        <v>83</v>
      </c>
      <c r="C38" s="10">
        <f t="shared" si="2"/>
        <v>6889</v>
      </c>
      <c r="D38" s="10">
        <f>กรอกคะแนน!D38</f>
        <v>92</v>
      </c>
      <c r="E38" s="10">
        <f t="shared" si="3"/>
        <v>8464</v>
      </c>
    </row>
    <row r="39" spans="1:5">
      <c r="A39" s="10">
        <v>36</v>
      </c>
      <c r="B39" s="10">
        <f>กรอกคะแนน!B39</f>
        <v>73</v>
      </c>
      <c r="C39" s="10">
        <f t="shared" si="2"/>
        <v>5329</v>
      </c>
      <c r="D39" s="10">
        <f>กรอกคะแนน!D39</f>
        <v>88</v>
      </c>
      <c r="E39" s="10">
        <f t="shared" si="3"/>
        <v>7744</v>
      </c>
    </row>
    <row r="40" spans="1:5">
      <c r="A40" s="10">
        <v>37</v>
      </c>
      <c r="B40" s="10">
        <f>กรอกคะแนน!B40</f>
        <v>74</v>
      </c>
      <c r="C40" s="10">
        <f t="shared" si="2"/>
        <v>5476</v>
      </c>
      <c r="D40" s="10">
        <f>กรอกคะแนน!D40</f>
        <v>87</v>
      </c>
      <c r="E40" s="10">
        <f t="shared" si="3"/>
        <v>7569</v>
      </c>
    </row>
    <row r="41" spans="1:5">
      <c r="A41" s="10">
        <v>38</v>
      </c>
      <c r="B41" s="10">
        <f>กรอกคะแนน!B41</f>
        <v>76</v>
      </c>
      <c r="C41" s="10">
        <f t="shared" si="2"/>
        <v>5776</v>
      </c>
      <c r="D41" s="10">
        <f>กรอกคะแนน!D41</f>
        <v>89</v>
      </c>
      <c r="E41" s="10">
        <f t="shared" si="3"/>
        <v>7921</v>
      </c>
    </row>
    <row r="42" spans="1:5">
      <c r="A42" s="10">
        <v>39</v>
      </c>
      <c r="B42" s="10">
        <f>กรอกคะแนน!B42</f>
        <v>74</v>
      </c>
      <c r="C42" s="10">
        <f t="shared" si="2"/>
        <v>5476</v>
      </c>
      <c r="D42" s="10">
        <f>กรอกคะแนน!D42</f>
        <v>88</v>
      </c>
      <c r="E42" s="10">
        <f t="shared" si="3"/>
        <v>7744</v>
      </c>
    </row>
    <row r="43" spans="1:5">
      <c r="A43" s="10">
        <v>40</v>
      </c>
      <c r="B43" s="10">
        <f>กรอกคะแนน!B43</f>
        <v>83</v>
      </c>
      <c r="C43" s="10">
        <f t="shared" si="2"/>
        <v>6889</v>
      </c>
      <c r="D43" s="10">
        <f>กรอกคะแนน!D43</f>
        <v>87</v>
      </c>
      <c r="E43" s="10">
        <f t="shared" si="3"/>
        <v>7569</v>
      </c>
    </row>
    <row r="44" spans="1:5">
      <c r="A44" s="10">
        <v>41</v>
      </c>
      <c r="B44" s="10">
        <f>กรอกคะแนน!B44</f>
        <v>84</v>
      </c>
      <c r="C44" s="10">
        <f t="shared" si="2"/>
        <v>7056</v>
      </c>
      <c r="D44" s="10">
        <f>กรอกคะแนน!D44</f>
        <v>85</v>
      </c>
      <c r="E44" s="10">
        <f t="shared" si="3"/>
        <v>7225</v>
      </c>
    </row>
    <row r="45" spans="1:5">
      <c r="A45" s="10">
        <v>42</v>
      </c>
      <c r="B45" s="10">
        <f>กรอกคะแนน!B45</f>
        <v>85</v>
      </c>
      <c r="C45" s="10">
        <f t="shared" si="2"/>
        <v>7225</v>
      </c>
      <c r="D45" s="10">
        <f>กรอกคะแนน!D45</f>
        <v>90</v>
      </c>
      <c r="E45" s="10">
        <f t="shared" si="3"/>
        <v>8100</v>
      </c>
    </row>
    <row r="46" spans="1:5">
      <c r="A46" s="10">
        <v>43</v>
      </c>
      <c r="B46" s="10">
        <f>กรอกคะแนน!B46</f>
        <v>74</v>
      </c>
      <c r="C46" s="10">
        <f t="shared" si="2"/>
        <v>5476</v>
      </c>
      <c r="D46" s="10">
        <f>กรอกคะแนน!D46</f>
        <v>89</v>
      </c>
      <c r="E46" s="10">
        <f t="shared" si="3"/>
        <v>7921</v>
      </c>
    </row>
    <row r="47" spans="1:5">
      <c r="A47" s="10">
        <v>44</v>
      </c>
      <c r="B47" s="10">
        <f>กรอกคะแนน!B47</f>
        <v>83</v>
      </c>
      <c r="C47" s="10">
        <f t="shared" si="2"/>
        <v>6889</v>
      </c>
      <c r="D47" s="10">
        <f>กรอกคะแนน!D47</f>
        <v>87</v>
      </c>
      <c r="E47" s="10">
        <f t="shared" si="3"/>
        <v>7569</v>
      </c>
    </row>
    <row r="48" spans="1:5">
      <c r="A48" s="10">
        <v>45</v>
      </c>
      <c r="B48" s="10">
        <f>กรอกคะแนน!B48</f>
        <v>76</v>
      </c>
      <c r="C48" s="10">
        <f t="shared" si="2"/>
        <v>5776</v>
      </c>
      <c r="D48" s="10">
        <f>กรอกคะแนน!D48</f>
        <v>87</v>
      </c>
      <c r="E48" s="10">
        <f t="shared" si="3"/>
        <v>7569</v>
      </c>
    </row>
    <row r="49" spans="1:5">
      <c r="A49" s="10">
        <v>46</v>
      </c>
      <c r="B49" s="10">
        <f>กรอกคะแนน!B49</f>
        <v>75</v>
      </c>
      <c r="C49" s="10">
        <f t="shared" si="2"/>
        <v>5625</v>
      </c>
      <c r="D49" s="10">
        <f>กรอกคะแนน!D49</f>
        <v>89</v>
      </c>
      <c r="E49" s="10">
        <f t="shared" si="3"/>
        <v>7921</v>
      </c>
    </row>
    <row r="50" spans="1:5">
      <c r="A50" s="10">
        <v>47</v>
      </c>
      <c r="B50" s="10">
        <f>กรอกคะแนน!B50</f>
        <v>75</v>
      </c>
      <c r="C50" s="10">
        <f t="shared" si="2"/>
        <v>5625</v>
      </c>
      <c r="D50" s="10">
        <f>กรอกคะแนน!D50</f>
        <v>88</v>
      </c>
      <c r="E50" s="10">
        <f t="shared" si="3"/>
        <v>7744</v>
      </c>
    </row>
    <row r="51" spans="1:5">
      <c r="A51" s="10">
        <v>48</v>
      </c>
      <c r="B51" s="10">
        <f>กรอกคะแนน!B51</f>
        <v>74</v>
      </c>
      <c r="C51" s="10">
        <f t="shared" si="2"/>
        <v>5476</v>
      </c>
      <c r="D51" s="10">
        <f>กรอกคะแนน!D51</f>
        <v>88</v>
      </c>
      <c r="E51" s="10">
        <f t="shared" si="3"/>
        <v>7744</v>
      </c>
    </row>
    <row r="52" spans="1:5">
      <c r="A52" s="10">
        <v>49</v>
      </c>
      <c r="B52" s="10">
        <f>กรอกคะแนน!B52</f>
        <v>74</v>
      </c>
      <c r="C52" s="10">
        <f t="shared" si="2"/>
        <v>5476</v>
      </c>
      <c r="D52" s="10">
        <f>กรอกคะแนน!D52</f>
        <v>87</v>
      </c>
      <c r="E52" s="10">
        <f t="shared" si="3"/>
        <v>7569</v>
      </c>
    </row>
    <row r="53" spans="1:5">
      <c r="A53" s="10">
        <v>50</v>
      </c>
      <c r="B53" s="10">
        <f>กรอกคะแนน!B53</f>
        <v>75</v>
      </c>
      <c r="C53" s="10">
        <f t="shared" si="2"/>
        <v>5625</v>
      </c>
      <c r="D53" s="10">
        <f>กรอกคะแนน!D53</f>
        <v>89</v>
      </c>
      <c r="E53" s="10">
        <f t="shared" si="3"/>
        <v>7921</v>
      </c>
    </row>
    <row r="54" spans="1:5">
      <c r="A54" s="10">
        <v>51</v>
      </c>
      <c r="B54" s="10">
        <f>กรอกคะแนน!B54</f>
        <v>80</v>
      </c>
      <c r="C54" s="10">
        <f t="shared" si="2"/>
        <v>6400</v>
      </c>
      <c r="D54" s="10">
        <f>กรอกคะแนน!D54</f>
        <v>89</v>
      </c>
      <c r="E54" s="10">
        <f t="shared" si="3"/>
        <v>7921</v>
      </c>
    </row>
    <row r="55" spans="1:5">
      <c r="A55" s="10">
        <v>52</v>
      </c>
      <c r="B55" s="10">
        <f>กรอกคะแนน!B55</f>
        <v>85</v>
      </c>
      <c r="C55" s="10">
        <f t="shared" si="2"/>
        <v>7225</v>
      </c>
      <c r="D55" s="10">
        <f>กรอกคะแนน!D55</f>
        <v>90</v>
      </c>
      <c r="E55" s="10">
        <f t="shared" si="3"/>
        <v>8100</v>
      </c>
    </row>
    <row r="56" spans="1:5">
      <c r="A56" s="10">
        <v>53</v>
      </c>
      <c r="B56" s="10">
        <f>กรอกคะแนน!B56</f>
        <v>75</v>
      </c>
      <c r="C56" s="10">
        <f t="shared" si="2"/>
        <v>5625</v>
      </c>
      <c r="D56" s="10">
        <f>กรอกคะแนน!D56</f>
        <v>90</v>
      </c>
      <c r="E56" s="10">
        <f t="shared" si="3"/>
        <v>8100</v>
      </c>
    </row>
    <row r="57" spans="1:5">
      <c r="A57" s="10">
        <v>54</v>
      </c>
      <c r="B57" s="10">
        <f>กรอกคะแนน!B57</f>
        <v>74</v>
      </c>
      <c r="C57" s="10">
        <f t="shared" si="2"/>
        <v>5476</v>
      </c>
      <c r="D57" s="10">
        <f>กรอกคะแนน!D57</f>
        <v>89</v>
      </c>
      <c r="E57" s="10">
        <f t="shared" si="3"/>
        <v>7921</v>
      </c>
    </row>
    <row r="58" spans="1:5">
      <c r="A58" s="10">
        <v>55</v>
      </c>
      <c r="B58" s="10">
        <f>กรอกคะแนน!B58</f>
        <v>76</v>
      </c>
      <c r="C58" s="10">
        <f t="shared" si="2"/>
        <v>5776</v>
      </c>
      <c r="D58" s="10">
        <f>กรอกคะแนน!D58</f>
        <v>89</v>
      </c>
      <c r="E58" s="10">
        <f t="shared" si="3"/>
        <v>7921</v>
      </c>
    </row>
    <row r="59" spans="1:5">
      <c r="A59" s="10">
        <v>56</v>
      </c>
      <c r="B59" s="10">
        <f>กรอกคะแนน!B59</f>
        <v>85</v>
      </c>
      <c r="C59" s="10">
        <f t="shared" si="2"/>
        <v>7225</v>
      </c>
      <c r="D59" s="10">
        <f>กรอกคะแนน!D59</f>
        <v>86</v>
      </c>
      <c r="E59" s="10">
        <f t="shared" si="3"/>
        <v>7396</v>
      </c>
    </row>
    <row r="60" spans="1:5">
      <c r="A60" s="10">
        <v>57</v>
      </c>
      <c r="B60" s="10">
        <f>กรอกคะแนน!B60</f>
        <v>85</v>
      </c>
      <c r="C60" s="10">
        <f t="shared" si="2"/>
        <v>7225</v>
      </c>
      <c r="D60" s="10">
        <f>กรอกคะแนน!D60</f>
        <v>85</v>
      </c>
      <c r="E60" s="10">
        <f t="shared" si="3"/>
        <v>7225</v>
      </c>
    </row>
    <row r="61" spans="1:5">
      <c r="A61" s="10">
        <v>58</v>
      </c>
      <c r="B61" s="10">
        <f>กรอกคะแนน!B61</f>
        <v>82</v>
      </c>
      <c r="C61" s="10">
        <f t="shared" si="2"/>
        <v>6724</v>
      </c>
      <c r="D61" s="10">
        <f>กรอกคะแนน!D61</f>
        <v>91</v>
      </c>
      <c r="E61" s="10">
        <f t="shared" si="3"/>
        <v>8281</v>
      </c>
    </row>
    <row r="62" spans="1:5">
      <c r="A62" s="10">
        <v>59</v>
      </c>
      <c r="B62" s="10">
        <f>กรอกคะแนน!B62</f>
        <v>84</v>
      </c>
      <c r="C62" s="10">
        <f t="shared" si="2"/>
        <v>7056</v>
      </c>
      <c r="D62" s="10">
        <f>กรอกคะแนน!D62</f>
        <v>89</v>
      </c>
      <c r="E62" s="10">
        <f t="shared" si="3"/>
        <v>7921</v>
      </c>
    </row>
    <row r="63" spans="1:5">
      <c r="A63" s="10">
        <v>60</v>
      </c>
      <c r="B63" s="10">
        <f>กรอกคะแนน!B63</f>
        <v>75</v>
      </c>
      <c r="C63" s="10">
        <f t="shared" si="2"/>
        <v>5625</v>
      </c>
      <c r="D63" s="10">
        <f>กรอกคะแนน!D63</f>
        <v>89</v>
      </c>
      <c r="E63" s="10">
        <f t="shared" si="3"/>
        <v>7921</v>
      </c>
    </row>
    <row r="64" spans="1:5">
      <c r="A64" s="10">
        <v>61</v>
      </c>
      <c r="B64" s="10">
        <f>กรอกคะแนน!B64</f>
        <v>83</v>
      </c>
      <c r="C64" s="10">
        <f t="shared" si="2"/>
        <v>6889</v>
      </c>
      <c r="D64" s="10">
        <f>กรอกคะแนน!D64</f>
        <v>88</v>
      </c>
      <c r="E64" s="10">
        <f t="shared" si="3"/>
        <v>7744</v>
      </c>
    </row>
    <row r="65" spans="1:5">
      <c r="A65" s="10">
        <v>62</v>
      </c>
      <c r="B65" s="10">
        <f>กรอกคะแนน!B65</f>
        <v>84</v>
      </c>
      <c r="C65" s="10">
        <f t="shared" si="2"/>
        <v>7056</v>
      </c>
      <c r="D65" s="10">
        <f>กรอกคะแนน!D65</f>
        <v>88</v>
      </c>
      <c r="E65" s="10">
        <f t="shared" si="3"/>
        <v>7744</v>
      </c>
    </row>
    <row r="66" spans="1:5">
      <c r="A66" s="10">
        <v>63</v>
      </c>
      <c r="B66" s="10">
        <f>กรอกคะแนน!B66</f>
        <v>84</v>
      </c>
      <c r="C66" s="10">
        <f t="shared" si="2"/>
        <v>7056</v>
      </c>
      <c r="D66" s="10">
        <f>กรอกคะแนน!D66</f>
        <v>83</v>
      </c>
      <c r="E66" s="10">
        <f t="shared" si="3"/>
        <v>6889</v>
      </c>
    </row>
    <row r="67" spans="1:5">
      <c r="A67" s="10">
        <v>64</v>
      </c>
      <c r="B67" s="10">
        <f>กรอกคะแนน!B67</f>
        <v>74</v>
      </c>
      <c r="C67" s="10">
        <f t="shared" si="2"/>
        <v>5476</v>
      </c>
      <c r="D67" s="10">
        <f>กรอกคะแนน!D67</f>
        <v>88</v>
      </c>
      <c r="E67" s="10">
        <f t="shared" si="3"/>
        <v>7744</v>
      </c>
    </row>
    <row r="68" spans="1:5">
      <c r="A68" s="10">
        <v>65</v>
      </c>
      <c r="B68" s="10">
        <f>กรอกคะแนน!B68</f>
        <v>75</v>
      </c>
      <c r="C68" s="10">
        <f t="shared" si="2"/>
        <v>5625</v>
      </c>
      <c r="D68" s="10">
        <f>กรอกคะแนน!D68</f>
        <v>85</v>
      </c>
      <c r="E68" s="10">
        <f t="shared" si="3"/>
        <v>7225</v>
      </c>
    </row>
    <row r="69" spans="1:5">
      <c r="A69" s="10">
        <v>66</v>
      </c>
      <c r="B69" s="10">
        <f>กรอกคะแนน!B69</f>
        <v>82</v>
      </c>
      <c r="C69" s="10">
        <f t="shared" si="2"/>
        <v>6724</v>
      </c>
      <c r="D69" s="10">
        <f>กรอกคะแนน!D69</f>
        <v>87</v>
      </c>
      <c r="E69" s="10">
        <f t="shared" si="3"/>
        <v>7569</v>
      </c>
    </row>
    <row r="70" spans="1:5">
      <c r="A70" s="10">
        <v>67</v>
      </c>
      <c r="B70" s="10">
        <f>กรอกคะแนน!B70</f>
        <v>0</v>
      </c>
      <c r="C70" s="10">
        <f t="shared" si="2"/>
        <v>0</v>
      </c>
      <c r="D70" s="10">
        <f>กรอกคะแนน!D70</f>
        <v>82</v>
      </c>
      <c r="E70" s="10">
        <f t="shared" si="3"/>
        <v>6724</v>
      </c>
    </row>
    <row r="71" spans="1:5">
      <c r="A71" s="10">
        <v>68</v>
      </c>
      <c r="B71" s="10">
        <f>กรอกคะแนน!B71</f>
        <v>0</v>
      </c>
      <c r="C71" s="10">
        <f t="shared" si="2"/>
        <v>0</v>
      </c>
      <c r="D71" s="10">
        <f>กรอกคะแนน!D71</f>
        <v>83</v>
      </c>
      <c r="E71" s="10">
        <f t="shared" si="3"/>
        <v>6889</v>
      </c>
    </row>
    <row r="72" spans="1:5">
      <c r="A72" s="10">
        <v>69</v>
      </c>
      <c r="B72" s="10">
        <f>กรอกคะแนน!B72</f>
        <v>0</v>
      </c>
      <c r="C72" s="10">
        <f t="shared" si="2"/>
        <v>0</v>
      </c>
      <c r="D72" s="10">
        <f>กรอกคะแนน!D72</f>
        <v>81</v>
      </c>
      <c r="E72" s="10">
        <f t="shared" si="3"/>
        <v>6561</v>
      </c>
    </row>
    <row r="73" spans="1:5">
      <c r="A73" s="10">
        <v>70</v>
      </c>
      <c r="B73" s="10">
        <f>กรอกคะแนน!B73</f>
        <v>0</v>
      </c>
      <c r="C73" s="10">
        <f t="shared" ref="C73:C110" si="4">B73*B73</f>
        <v>0</v>
      </c>
      <c r="D73" s="10">
        <f>กรอกคะแนน!D73</f>
        <v>82</v>
      </c>
      <c r="E73" s="10">
        <f t="shared" ref="E73:E110" si="5">D73*D73</f>
        <v>6724</v>
      </c>
    </row>
    <row r="74" spans="1:5">
      <c r="A74" s="10">
        <v>71</v>
      </c>
      <c r="B74" s="10">
        <f>กรอกคะแนน!B74</f>
        <v>0</v>
      </c>
      <c r="C74" s="10">
        <f t="shared" si="4"/>
        <v>0</v>
      </c>
      <c r="D74" s="10">
        <f>กรอกคะแนน!D74</f>
        <v>82</v>
      </c>
      <c r="E74" s="10">
        <f t="shared" si="5"/>
        <v>6724</v>
      </c>
    </row>
    <row r="75" spans="1:5">
      <c r="A75" s="10">
        <v>72</v>
      </c>
      <c r="B75" s="10">
        <f>กรอกคะแนน!B75</f>
        <v>0</v>
      </c>
      <c r="C75" s="10">
        <f t="shared" si="4"/>
        <v>0</v>
      </c>
      <c r="D75" s="10">
        <f>กรอกคะแนน!D75</f>
        <v>83</v>
      </c>
      <c r="E75" s="10">
        <f t="shared" si="5"/>
        <v>6889</v>
      </c>
    </row>
    <row r="76" spans="1:5">
      <c r="A76" s="10">
        <v>73</v>
      </c>
      <c r="B76" s="10">
        <f>กรอกคะแนน!B76</f>
        <v>0</v>
      </c>
      <c r="C76" s="10">
        <f t="shared" si="4"/>
        <v>0</v>
      </c>
      <c r="D76" s="10">
        <f>กรอกคะแนน!D76</f>
        <v>81</v>
      </c>
      <c r="E76" s="10">
        <f t="shared" si="5"/>
        <v>6561</v>
      </c>
    </row>
    <row r="77" spans="1:5">
      <c r="A77" s="10">
        <v>74</v>
      </c>
      <c r="B77" s="10">
        <f>กรอกคะแนน!B77</f>
        <v>0</v>
      </c>
      <c r="C77" s="10">
        <f t="shared" si="4"/>
        <v>0</v>
      </c>
      <c r="D77" s="10">
        <f>กรอกคะแนน!D77</f>
        <v>82</v>
      </c>
      <c r="E77" s="10">
        <f t="shared" si="5"/>
        <v>6724</v>
      </c>
    </row>
    <row r="78" spans="1:5">
      <c r="A78" s="10">
        <v>75</v>
      </c>
      <c r="B78" s="10">
        <f>กรอกคะแนน!B78</f>
        <v>0</v>
      </c>
      <c r="C78" s="10">
        <f t="shared" si="4"/>
        <v>0</v>
      </c>
      <c r="D78" s="10">
        <f>กรอกคะแนน!D78</f>
        <v>85</v>
      </c>
      <c r="E78" s="10">
        <f t="shared" si="5"/>
        <v>7225</v>
      </c>
    </row>
    <row r="79" spans="1:5">
      <c r="A79" s="10">
        <v>76</v>
      </c>
      <c r="B79" s="10">
        <f>กรอกคะแนน!B79</f>
        <v>0</v>
      </c>
      <c r="C79" s="10">
        <f t="shared" si="4"/>
        <v>0</v>
      </c>
      <c r="D79" s="10">
        <f>กรอกคะแนน!D79</f>
        <v>81</v>
      </c>
      <c r="E79" s="10">
        <f t="shared" si="5"/>
        <v>6561</v>
      </c>
    </row>
    <row r="80" spans="1:5">
      <c r="A80" s="10">
        <v>77</v>
      </c>
      <c r="B80" s="10">
        <f>กรอกคะแนน!B80</f>
        <v>0</v>
      </c>
      <c r="C80" s="10">
        <f t="shared" si="4"/>
        <v>0</v>
      </c>
      <c r="D80" s="10">
        <f>กรอกคะแนน!D80</f>
        <v>81</v>
      </c>
      <c r="E80" s="10">
        <f t="shared" si="5"/>
        <v>6561</v>
      </c>
    </row>
    <row r="81" spans="1:5">
      <c r="A81" s="10">
        <v>78</v>
      </c>
      <c r="B81" s="10">
        <f>กรอกคะแนน!B81</f>
        <v>0</v>
      </c>
      <c r="C81" s="10">
        <f t="shared" si="4"/>
        <v>0</v>
      </c>
      <c r="D81" s="10">
        <f>กรอกคะแนน!D81</f>
        <v>83</v>
      </c>
      <c r="E81" s="10">
        <f t="shared" si="5"/>
        <v>6889</v>
      </c>
    </row>
    <row r="82" spans="1:5">
      <c r="A82" s="10">
        <v>79</v>
      </c>
      <c r="B82" s="10">
        <f>กรอกคะแนน!B82</f>
        <v>0</v>
      </c>
      <c r="C82" s="10">
        <f t="shared" si="4"/>
        <v>0</v>
      </c>
      <c r="D82" s="10">
        <f>กรอกคะแนน!D82</f>
        <v>81</v>
      </c>
      <c r="E82" s="10">
        <f t="shared" si="5"/>
        <v>6561</v>
      </c>
    </row>
    <row r="83" spans="1:5">
      <c r="A83" s="10">
        <v>80</v>
      </c>
      <c r="B83" s="10">
        <f>กรอกคะแนน!B83</f>
        <v>0</v>
      </c>
      <c r="C83" s="10">
        <f t="shared" si="4"/>
        <v>0</v>
      </c>
      <c r="D83" s="10">
        <f>กรอกคะแนน!D83</f>
        <v>83</v>
      </c>
      <c r="E83" s="10">
        <f t="shared" si="5"/>
        <v>6889</v>
      </c>
    </row>
    <row r="84" spans="1:5">
      <c r="A84" s="10">
        <v>81</v>
      </c>
      <c r="B84" s="10">
        <f>กรอกคะแนน!B84</f>
        <v>0</v>
      </c>
      <c r="C84" s="10">
        <f t="shared" si="4"/>
        <v>0</v>
      </c>
      <c r="D84" s="10">
        <f>กรอกคะแนน!D84</f>
        <v>82</v>
      </c>
      <c r="E84" s="10">
        <f t="shared" si="5"/>
        <v>6724</v>
      </c>
    </row>
    <row r="85" spans="1:5">
      <c r="A85" s="10">
        <v>82</v>
      </c>
      <c r="B85" s="10">
        <f>กรอกคะแนน!B85</f>
        <v>0</v>
      </c>
      <c r="C85" s="10">
        <f t="shared" si="4"/>
        <v>0</v>
      </c>
      <c r="D85" s="10">
        <f>กรอกคะแนน!D85</f>
        <v>83</v>
      </c>
      <c r="E85" s="10">
        <f t="shared" si="5"/>
        <v>6889</v>
      </c>
    </row>
    <row r="86" spans="1:5">
      <c r="A86" s="10">
        <v>83</v>
      </c>
      <c r="B86" s="10">
        <f>กรอกคะแนน!B86</f>
        <v>0</v>
      </c>
      <c r="C86" s="10">
        <f t="shared" si="4"/>
        <v>0</v>
      </c>
      <c r="D86" s="10">
        <f>กรอกคะแนน!D86</f>
        <v>85</v>
      </c>
      <c r="E86" s="10">
        <f t="shared" si="5"/>
        <v>7225</v>
      </c>
    </row>
    <row r="87" spans="1:5">
      <c r="A87" s="10">
        <v>84</v>
      </c>
      <c r="B87" s="10">
        <f>กรอกคะแนน!B87</f>
        <v>0</v>
      </c>
      <c r="C87" s="10">
        <f t="shared" si="4"/>
        <v>0</v>
      </c>
      <c r="D87" s="10">
        <f>กรอกคะแนน!D87</f>
        <v>83</v>
      </c>
      <c r="E87" s="10">
        <f t="shared" si="5"/>
        <v>6889</v>
      </c>
    </row>
    <row r="88" spans="1:5">
      <c r="A88" s="10">
        <v>85</v>
      </c>
      <c r="B88" s="10">
        <f>กรอกคะแนน!B88</f>
        <v>0</v>
      </c>
      <c r="C88" s="10">
        <f t="shared" si="4"/>
        <v>0</v>
      </c>
      <c r="D88" s="10">
        <f>กรอกคะแนน!D88</f>
        <v>83</v>
      </c>
      <c r="E88" s="10">
        <f t="shared" si="5"/>
        <v>6889</v>
      </c>
    </row>
    <row r="89" spans="1:5">
      <c r="A89" s="10">
        <v>86</v>
      </c>
      <c r="B89" s="10">
        <f>กรอกคะแนน!B89</f>
        <v>0</v>
      </c>
      <c r="C89" s="10">
        <f t="shared" si="4"/>
        <v>0</v>
      </c>
      <c r="D89" s="10">
        <f>กรอกคะแนน!D89</f>
        <v>82</v>
      </c>
      <c r="E89" s="10">
        <f t="shared" si="5"/>
        <v>6724</v>
      </c>
    </row>
    <row r="90" spans="1:5">
      <c r="A90" s="10">
        <v>87</v>
      </c>
      <c r="B90" s="10">
        <f>กรอกคะแนน!B90</f>
        <v>0</v>
      </c>
      <c r="C90" s="10">
        <f t="shared" si="4"/>
        <v>0</v>
      </c>
      <c r="D90" s="10">
        <f>กรอกคะแนน!D90</f>
        <v>81</v>
      </c>
      <c r="E90" s="10">
        <f t="shared" si="5"/>
        <v>6561</v>
      </c>
    </row>
    <row r="91" spans="1:5">
      <c r="A91" s="10">
        <v>88</v>
      </c>
      <c r="B91" s="10">
        <f>กรอกคะแนน!B91</f>
        <v>0</v>
      </c>
      <c r="C91" s="10">
        <f t="shared" si="4"/>
        <v>0</v>
      </c>
      <c r="D91" s="10">
        <f>กรอกคะแนน!D91</f>
        <v>84</v>
      </c>
      <c r="E91" s="10">
        <f t="shared" si="5"/>
        <v>7056</v>
      </c>
    </row>
    <row r="92" spans="1:5">
      <c r="A92" s="10">
        <v>89</v>
      </c>
      <c r="B92" s="10">
        <f>กรอกคะแนน!B92</f>
        <v>0</v>
      </c>
      <c r="C92" s="10">
        <f t="shared" si="4"/>
        <v>0</v>
      </c>
      <c r="D92" s="10">
        <f>กรอกคะแนน!D92</f>
        <v>83</v>
      </c>
      <c r="E92" s="10">
        <f t="shared" si="5"/>
        <v>6889</v>
      </c>
    </row>
    <row r="93" spans="1:5">
      <c r="A93" s="10">
        <v>90</v>
      </c>
      <c r="B93" s="10">
        <f>กรอกคะแนน!B93</f>
        <v>0</v>
      </c>
      <c r="C93" s="10">
        <f t="shared" si="4"/>
        <v>0</v>
      </c>
      <c r="D93" s="10">
        <f>กรอกคะแนน!D93</f>
        <v>83</v>
      </c>
      <c r="E93" s="10">
        <f t="shared" si="5"/>
        <v>6889</v>
      </c>
    </row>
    <row r="94" spans="1:5">
      <c r="A94" s="10">
        <v>91</v>
      </c>
      <c r="B94" s="10">
        <f>กรอกคะแนน!B94</f>
        <v>0</v>
      </c>
      <c r="C94" s="10">
        <f t="shared" si="4"/>
        <v>0</v>
      </c>
      <c r="D94" s="10">
        <f>กรอกคะแนน!D94</f>
        <v>84</v>
      </c>
      <c r="E94" s="10">
        <f t="shared" si="5"/>
        <v>7056</v>
      </c>
    </row>
    <row r="95" spans="1:5">
      <c r="A95" s="10">
        <v>92</v>
      </c>
      <c r="B95" s="10">
        <f>กรอกคะแนน!B95</f>
        <v>0</v>
      </c>
      <c r="C95" s="10">
        <f t="shared" si="4"/>
        <v>0</v>
      </c>
      <c r="D95" s="10">
        <f>กรอกคะแนน!D95</f>
        <v>83</v>
      </c>
      <c r="E95" s="10">
        <f t="shared" si="5"/>
        <v>6889</v>
      </c>
    </row>
    <row r="96" spans="1:5">
      <c r="A96" s="10">
        <v>93</v>
      </c>
      <c r="B96" s="10">
        <f>กรอกคะแนน!B96</f>
        <v>0</v>
      </c>
      <c r="C96" s="10">
        <f t="shared" si="4"/>
        <v>0</v>
      </c>
      <c r="D96" s="10">
        <f>กรอกคะแนน!D96</f>
        <v>82</v>
      </c>
      <c r="E96" s="10">
        <f t="shared" si="5"/>
        <v>6724</v>
      </c>
    </row>
    <row r="97" spans="1:5">
      <c r="A97" s="10">
        <v>94</v>
      </c>
      <c r="B97" s="10">
        <f>กรอกคะแนน!B97</f>
        <v>0</v>
      </c>
      <c r="C97" s="10">
        <f t="shared" si="4"/>
        <v>0</v>
      </c>
      <c r="D97" s="10">
        <f>กรอกคะแนน!D97</f>
        <v>84</v>
      </c>
      <c r="E97" s="10">
        <f t="shared" si="5"/>
        <v>7056</v>
      </c>
    </row>
    <row r="98" spans="1:5">
      <c r="A98" s="10">
        <v>95</v>
      </c>
      <c r="B98" s="10">
        <f>กรอกคะแนน!B98</f>
        <v>0</v>
      </c>
      <c r="C98" s="10">
        <f t="shared" si="4"/>
        <v>0</v>
      </c>
      <c r="D98" s="10">
        <f>กรอกคะแนน!D98</f>
        <v>85</v>
      </c>
      <c r="E98" s="10">
        <f t="shared" si="5"/>
        <v>7225</v>
      </c>
    </row>
    <row r="99" spans="1:5">
      <c r="A99" s="10">
        <v>96</v>
      </c>
      <c r="B99" s="10">
        <f>กรอกคะแนน!B99</f>
        <v>0</v>
      </c>
      <c r="C99" s="10">
        <f t="shared" si="4"/>
        <v>0</v>
      </c>
      <c r="D99" s="10">
        <f>กรอกคะแนน!D99</f>
        <v>82</v>
      </c>
      <c r="E99" s="10">
        <f t="shared" si="5"/>
        <v>6724</v>
      </c>
    </row>
    <row r="100" spans="1:5">
      <c r="A100" s="10">
        <v>97</v>
      </c>
      <c r="B100" s="10">
        <f>กรอกคะแนน!B100</f>
        <v>0</v>
      </c>
      <c r="C100" s="10">
        <f t="shared" si="4"/>
        <v>0</v>
      </c>
      <c r="D100" s="10">
        <f>กรอกคะแนน!D100</f>
        <v>87</v>
      </c>
      <c r="E100" s="10">
        <f t="shared" si="5"/>
        <v>7569</v>
      </c>
    </row>
    <row r="101" spans="1:5">
      <c r="A101" s="10">
        <v>98</v>
      </c>
      <c r="B101" s="10">
        <f>กรอกคะแนน!B101</f>
        <v>0</v>
      </c>
      <c r="C101" s="10">
        <f t="shared" si="4"/>
        <v>0</v>
      </c>
      <c r="D101" s="10">
        <f>กรอกคะแนน!D101</f>
        <v>0</v>
      </c>
      <c r="E101" s="10">
        <f t="shared" si="5"/>
        <v>0</v>
      </c>
    </row>
    <row r="102" spans="1:5">
      <c r="A102" s="10">
        <v>99</v>
      </c>
      <c r="B102" s="10">
        <f>กรอกคะแนน!B102</f>
        <v>0</v>
      </c>
      <c r="C102" s="10">
        <f t="shared" si="4"/>
        <v>0</v>
      </c>
      <c r="D102" s="10">
        <f>กรอกคะแนน!D102</f>
        <v>0</v>
      </c>
      <c r="E102" s="10">
        <f t="shared" si="5"/>
        <v>0</v>
      </c>
    </row>
    <row r="103" spans="1:5">
      <c r="A103" s="10">
        <v>100</v>
      </c>
      <c r="B103" s="10">
        <f>กรอกคะแนน!B103</f>
        <v>0</v>
      </c>
      <c r="C103" s="10">
        <f t="shared" si="4"/>
        <v>0</v>
      </c>
      <c r="D103" s="10">
        <f>กรอกคะแนน!D103</f>
        <v>0</v>
      </c>
      <c r="E103" s="10">
        <f t="shared" si="5"/>
        <v>0</v>
      </c>
    </row>
    <row r="104" spans="1:5">
      <c r="A104" s="10">
        <v>101</v>
      </c>
      <c r="B104" s="10">
        <f>กรอกคะแนน!B104</f>
        <v>0</v>
      </c>
      <c r="C104" s="10">
        <f t="shared" si="4"/>
        <v>0</v>
      </c>
      <c r="D104" s="10">
        <f>กรอกคะแนน!D104</f>
        <v>0</v>
      </c>
      <c r="E104" s="10">
        <f t="shared" si="5"/>
        <v>0</v>
      </c>
    </row>
    <row r="105" spans="1:5">
      <c r="A105" s="10">
        <v>102</v>
      </c>
      <c r="B105" s="10">
        <f>กรอกคะแนน!B105</f>
        <v>0</v>
      </c>
      <c r="C105" s="10">
        <f t="shared" si="4"/>
        <v>0</v>
      </c>
      <c r="D105" s="10">
        <f>กรอกคะแนน!D105</f>
        <v>0</v>
      </c>
      <c r="E105" s="10">
        <f t="shared" si="5"/>
        <v>0</v>
      </c>
    </row>
    <row r="106" spans="1:5">
      <c r="A106" s="10">
        <v>103</v>
      </c>
      <c r="B106" s="10">
        <f>กรอกคะแนน!B106</f>
        <v>0</v>
      </c>
      <c r="C106" s="10">
        <f t="shared" si="4"/>
        <v>0</v>
      </c>
      <c r="D106" s="10">
        <f>กรอกคะแนน!D106</f>
        <v>0</v>
      </c>
      <c r="E106" s="10">
        <f t="shared" si="5"/>
        <v>0</v>
      </c>
    </row>
    <row r="107" spans="1:5">
      <c r="A107" s="10">
        <v>104</v>
      </c>
      <c r="B107" s="10">
        <f>กรอกคะแนน!B107</f>
        <v>0</v>
      </c>
      <c r="C107" s="10">
        <f t="shared" si="4"/>
        <v>0</v>
      </c>
      <c r="D107" s="10">
        <f>กรอกคะแนน!D107</f>
        <v>0</v>
      </c>
      <c r="E107" s="10">
        <f t="shared" si="5"/>
        <v>0</v>
      </c>
    </row>
    <row r="108" spans="1:5">
      <c r="A108" s="10">
        <v>105</v>
      </c>
      <c r="B108" s="10">
        <f>กรอกคะแนน!B108</f>
        <v>0</v>
      </c>
      <c r="C108" s="10">
        <f t="shared" si="4"/>
        <v>0</v>
      </c>
      <c r="D108" s="10">
        <f>กรอกคะแนน!D108</f>
        <v>0</v>
      </c>
      <c r="E108" s="10">
        <f t="shared" si="5"/>
        <v>0</v>
      </c>
    </row>
    <row r="109" spans="1:5">
      <c r="A109" s="10">
        <v>106</v>
      </c>
      <c r="B109" s="10">
        <f>กรอกคะแนน!B109</f>
        <v>0</v>
      </c>
      <c r="C109" s="10">
        <f t="shared" si="4"/>
        <v>0</v>
      </c>
      <c r="D109" s="10">
        <f>กรอกคะแนน!D109</f>
        <v>0</v>
      </c>
      <c r="E109" s="10">
        <f t="shared" si="5"/>
        <v>0</v>
      </c>
    </row>
    <row r="110" spans="1:5">
      <c r="A110" s="10">
        <v>107</v>
      </c>
      <c r="B110" s="10">
        <f>กรอกคะแนน!B110</f>
        <v>0</v>
      </c>
      <c r="C110" s="10">
        <f t="shared" si="4"/>
        <v>0</v>
      </c>
      <c r="D110" s="10">
        <f>กรอกคะแนน!D110</f>
        <v>0</v>
      </c>
      <c r="E110" s="10">
        <f t="shared" si="5"/>
        <v>0</v>
      </c>
    </row>
    <row r="111" spans="1:5">
      <c r="A111" s="3" t="s">
        <v>8</v>
      </c>
      <c r="B111" s="3">
        <f>SUM(B4:B110)</f>
        <v>5330</v>
      </c>
      <c r="C111" s="3">
        <f t="shared" ref="C111:E111" si="6">SUM(C4:C110)</f>
        <v>431380</v>
      </c>
      <c r="D111" s="3">
        <f t="shared" si="6"/>
        <v>8440</v>
      </c>
      <c r="E111" s="3">
        <f t="shared" si="6"/>
        <v>735538</v>
      </c>
    </row>
  </sheetData>
  <mergeCells count="4">
    <mergeCell ref="B2:C2"/>
    <mergeCell ref="D2:E2"/>
    <mergeCell ref="A2:A3"/>
    <mergeCell ref="A1:E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opLeftCell="A87" workbookViewId="0">
      <selection activeCell="D100" sqref="D100"/>
    </sheetView>
  </sheetViews>
  <sheetFormatPr defaultRowHeight="16.5"/>
  <sheetData>
    <row r="1" spans="1:5">
      <c r="A1" s="12" t="s">
        <v>0</v>
      </c>
      <c r="B1" s="12"/>
      <c r="C1" s="12"/>
      <c r="D1" s="12"/>
      <c r="E1" s="12"/>
    </row>
    <row r="2" spans="1:5">
      <c r="A2" s="13" t="s">
        <v>1</v>
      </c>
      <c r="B2" s="13" t="s">
        <v>2</v>
      </c>
      <c r="C2" s="13"/>
      <c r="D2" s="13" t="s">
        <v>3</v>
      </c>
      <c r="E2" s="13"/>
    </row>
    <row r="3" spans="1:5" ht="18.75">
      <c r="A3" s="13"/>
      <c r="B3" s="3" t="s">
        <v>4</v>
      </c>
      <c r="C3" s="3" t="s">
        <v>5</v>
      </c>
      <c r="D3" s="3" t="s">
        <v>6</v>
      </c>
      <c r="E3" s="3" t="s">
        <v>7</v>
      </c>
    </row>
    <row r="4" spans="1:5">
      <c r="A4" s="3">
        <v>1</v>
      </c>
      <c r="B4" s="3">
        <f>กรอกคะแนน!B4</f>
        <v>82</v>
      </c>
      <c r="C4" s="3">
        <f>B4*B4</f>
        <v>6724</v>
      </c>
      <c r="D4" s="3">
        <f>กรอกคะแนน!D4</f>
        <v>91</v>
      </c>
      <c r="E4" s="3">
        <f>D4*D4</f>
        <v>8281</v>
      </c>
    </row>
    <row r="5" spans="1:5">
      <c r="A5" s="3">
        <v>2</v>
      </c>
      <c r="B5" s="3">
        <f>กรอกคะแนน!B5</f>
        <v>83</v>
      </c>
      <c r="C5" s="3">
        <f t="shared" ref="C5:C26" si="0">B5*B5</f>
        <v>6889</v>
      </c>
      <c r="D5" s="3">
        <f>กรอกคะแนน!D5</f>
        <v>91</v>
      </c>
      <c r="E5" s="3">
        <f t="shared" ref="E5:E26" si="1">D5*D5</f>
        <v>8281</v>
      </c>
    </row>
    <row r="6" spans="1:5">
      <c r="A6" s="3">
        <v>3</v>
      </c>
      <c r="B6" s="3">
        <f>กรอกคะแนน!B6</f>
        <v>83</v>
      </c>
      <c r="C6" s="3">
        <f t="shared" si="0"/>
        <v>6889</v>
      </c>
      <c r="D6" s="3">
        <f>กรอกคะแนน!D6</f>
        <v>92</v>
      </c>
      <c r="E6" s="3">
        <f t="shared" si="1"/>
        <v>8464</v>
      </c>
    </row>
    <row r="7" spans="1:5">
      <c r="A7" s="3">
        <v>4</v>
      </c>
      <c r="B7" s="3">
        <f>กรอกคะแนน!B7</f>
        <v>83</v>
      </c>
      <c r="C7" s="3">
        <f t="shared" si="0"/>
        <v>6889</v>
      </c>
      <c r="D7" s="3">
        <f>กรอกคะแนน!D7</f>
        <v>89</v>
      </c>
      <c r="E7" s="3">
        <f t="shared" si="1"/>
        <v>7921</v>
      </c>
    </row>
    <row r="8" spans="1:5">
      <c r="A8" s="3">
        <v>5</v>
      </c>
      <c r="B8" s="3">
        <f>กรอกคะแนน!B8</f>
        <v>81</v>
      </c>
      <c r="C8" s="3">
        <f t="shared" si="0"/>
        <v>6561</v>
      </c>
      <c r="D8" s="3">
        <f>กรอกคะแนน!D8</f>
        <v>88</v>
      </c>
      <c r="E8" s="3">
        <f t="shared" si="1"/>
        <v>7744</v>
      </c>
    </row>
    <row r="9" spans="1:5">
      <c r="A9" s="3">
        <v>6</v>
      </c>
      <c r="B9" s="3">
        <f>กรอกคะแนน!B9</f>
        <v>83</v>
      </c>
      <c r="C9" s="3">
        <f t="shared" si="0"/>
        <v>6889</v>
      </c>
      <c r="D9" s="3">
        <f>กรอกคะแนน!D9</f>
        <v>90</v>
      </c>
      <c r="E9" s="3">
        <f t="shared" si="1"/>
        <v>8100</v>
      </c>
    </row>
    <row r="10" spans="1:5">
      <c r="A10" s="3">
        <v>7</v>
      </c>
      <c r="B10" s="3">
        <f>กรอกคะแนน!B10</f>
        <v>81</v>
      </c>
      <c r="C10" s="3">
        <f t="shared" si="0"/>
        <v>6561</v>
      </c>
      <c r="D10" s="3">
        <f>กรอกคะแนน!D10</f>
        <v>87</v>
      </c>
      <c r="E10" s="3">
        <f t="shared" si="1"/>
        <v>7569</v>
      </c>
    </row>
    <row r="11" spans="1:5">
      <c r="A11" s="3">
        <v>8</v>
      </c>
      <c r="B11" s="3">
        <f>กรอกคะแนน!B11</f>
        <v>83</v>
      </c>
      <c r="C11" s="3">
        <f t="shared" si="0"/>
        <v>6889</v>
      </c>
      <c r="D11" s="3">
        <f>กรอกคะแนน!D11</f>
        <v>91</v>
      </c>
      <c r="E11" s="3">
        <f t="shared" si="1"/>
        <v>8281</v>
      </c>
    </row>
    <row r="12" spans="1:5">
      <c r="A12" s="3">
        <v>9</v>
      </c>
      <c r="B12" s="3">
        <f>กรอกคะแนน!B12</f>
        <v>82</v>
      </c>
      <c r="C12" s="3">
        <f t="shared" si="0"/>
        <v>6724</v>
      </c>
      <c r="D12" s="3">
        <f>กรอกคะแนน!D12</f>
        <v>89</v>
      </c>
      <c r="E12" s="3">
        <f t="shared" si="1"/>
        <v>7921</v>
      </c>
    </row>
    <row r="13" spans="1:5">
      <c r="A13" s="3">
        <v>10</v>
      </c>
      <c r="B13" s="3">
        <f>กรอกคะแนน!B13</f>
        <v>82</v>
      </c>
      <c r="C13" s="3">
        <f t="shared" si="0"/>
        <v>6724</v>
      </c>
      <c r="D13" s="3">
        <f>กรอกคะแนน!D13</f>
        <v>87</v>
      </c>
      <c r="E13" s="3">
        <f t="shared" si="1"/>
        <v>7569</v>
      </c>
    </row>
    <row r="14" spans="1:5">
      <c r="A14" s="3">
        <v>11</v>
      </c>
      <c r="B14" s="3">
        <f>กรอกคะแนน!B14</f>
        <v>82</v>
      </c>
      <c r="C14" s="3">
        <f t="shared" si="0"/>
        <v>6724</v>
      </c>
      <c r="D14" s="3">
        <f>กรอกคะแนน!D14</f>
        <v>91</v>
      </c>
      <c r="E14" s="3">
        <f t="shared" si="1"/>
        <v>8281</v>
      </c>
    </row>
    <row r="15" spans="1:5">
      <c r="A15" s="3">
        <v>12</v>
      </c>
      <c r="B15" s="3">
        <f>กรอกคะแนน!B15</f>
        <v>84</v>
      </c>
      <c r="C15" s="3">
        <f t="shared" si="0"/>
        <v>7056</v>
      </c>
      <c r="D15" s="3">
        <f>กรอกคะแนน!D15</f>
        <v>91</v>
      </c>
      <c r="E15" s="3">
        <f t="shared" si="1"/>
        <v>8281</v>
      </c>
    </row>
    <row r="16" spans="1:5">
      <c r="A16" s="3">
        <v>13</v>
      </c>
      <c r="B16" s="3">
        <f>กรอกคะแนน!B16</f>
        <v>83</v>
      </c>
      <c r="C16" s="3">
        <f t="shared" si="0"/>
        <v>6889</v>
      </c>
      <c r="D16" s="3">
        <f>กรอกคะแนน!D16</f>
        <v>92</v>
      </c>
      <c r="E16" s="3">
        <f t="shared" si="1"/>
        <v>8464</v>
      </c>
    </row>
    <row r="17" spans="1:5">
      <c r="A17" s="3">
        <v>14</v>
      </c>
      <c r="B17" s="3">
        <f>กรอกคะแนน!B17</f>
        <v>81</v>
      </c>
      <c r="C17" s="3">
        <f t="shared" si="0"/>
        <v>6561</v>
      </c>
      <c r="D17" s="3">
        <f>กรอกคะแนน!D17</f>
        <v>87</v>
      </c>
      <c r="E17" s="3">
        <f t="shared" si="1"/>
        <v>7569</v>
      </c>
    </row>
    <row r="18" spans="1:5">
      <c r="A18" s="3">
        <v>15</v>
      </c>
      <c r="B18" s="3">
        <f>กรอกคะแนน!B18</f>
        <v>85</v>
      </c>
      <c r="C18" s="3">
        <f t="shared" si="0"/>
        <v>7225</v>
      </c>
      <c r="D18" s="3">
        <f>กรอกคะแนน!D18</f>
        <v>92</v>
      </c>
      <c r="E18" s="3">
        <f t="shared" si="1"/>
        <v>8464</v>
      </c>
    </row>
    <row r="19" spans="1:5">
      <c r="A19" s="3">
        <v>16</v>
      </c>
      <c r="B19" s="3">
        <f>กรอกคะแนน!B19</f>
        <v>83</v>
      </c>
      <c r="C19" s="3">
        <f t="shared" si="0"/>
        <v>6889</v>
      </c>
      <c r="D19" s="3">
        <f>กรอกคะแนน!D19</f>
        <v>86</v>
      </c>
      <c r="E19" s="3">
        <f t="shared" si="1"/>
        <v>7396</v>
      </c>
    </row>
    <row r="20" spans="1:5">
      <c r="A20" s="3">
        <v>17</v>
      </c>
      <c r="B20" s="3">
        <f>กรอกคะแนน!B20</f>
        <v>82</v>
      </c>
      <c r="C20" s="3">
        <f t="shared" si="0"/>
        <v>6724</v>
      </c>
      <c r="D20" s="3">
        <f>กรอกคะแนน!D20</f>
        <v>89</v>
      </c>
      <c r="E20" s="3">
        <f t="shared" si="1"/>
        <v>7921</v>
      </c>
    </row>
    <row r="21" spans="1:5">
      <c r="A21" s="3">
        <v>18</v>
      </c>
      <c r="B21" s="3">
        <f>กรอกคะแนน!B21</f>
        <v>81</v>
      </c>
      <c r="C21" s="3">
        <f t="shared" si="0"/>
        <v>6561</v>
      </c>
      <c r="D21" s="3">
        <f>กรอกคะแนน!D21</f>
        <v>88</v>
      </c>
      <c r="E21" s="3">
        <f t="shared" si="1"/>
        <v>7744</v>
      </c>
    </row>
    <row r="22" spans="1:5">
      <c r="A22" s="3">
        <v>19</v>
      </c>
      <c r="B22" s="3">
        <f>กรอกคะแนน!B22</f>
        <v>82</v>
      </c>
      <c r="C22" s="3">
        <f t="shared" si="0"/>
        <v>6724</v>
      </c>
      <c r="D22" s="3">
        <f>กรอกคะแนน!D22</f>
        <v>88</v>
      </c>
      <c r="E22" s="3">
        <f t="shared" si="1"/>
        <v>7744</v>
      </c>
    </row>
    <row r="23" spans="1:5">
      <c r="A23" s="3">
        <v>20</v>
      </c>
      <c r="B23" s="3">
        <f>กรอกคะแนน!B23</f>
        <v>82</v>
      </c>
      <c r="C23" s="3">
        <f t="shared" si="0"/>
        <v>6724</v>
      </c>
      <c r="D23" s="3">
        <f>กรอกคะแนน!D23</f>
        <v>91</v>
      </c>
      <c r="E23" s="3">
        <f t="shared" si="1"/>
        <v>8281</v>
      </c>
    </row>
    <row r="24" spans="1:5">
      <c r="A24" s="3">
        <v>21</v>
      </c>
      <c r="B24" s="3">
        <f>กรอกคะแนน!B24</f>
        <v>83</v>
      </c>
      <c r="C24" s="3">
        <f t="shared" si="0"/>
        <v>6889</v>
      </c>
      <c r="D24" s="3">
        <f>กรอกคะแนน!D24</f>
        <v>90</v>
      </c>
      <c r="E24" s="3">
        <f t="shared" si="1"/>
        <v>8100</v>
      </c>
    </row>
    <row r="25" spans="1:5">
      <c r="A25" s="3">
        <v>22</v>
      </c>
      <c r="B25" s="3">
        <f>กรอกคะแนน!B25</f>
        <v>83</v>
      </c>
      <c r="C25" s="3">
        <f t="shared" si="0"/>
        <v>6889</v>
      </c>
      <c r="D25" s="3">
        <f>กรอกคะแนน!D25</f>
        <v>87</v>
      </c>
      <c r="E25" s="3">
        <f t="shared" si="1"/>
        <v>7569</v>
      </c>
    </row>
    <row r="26" spans="1:5">
      <c r="A26" s="3">
        <v>23</v>
      </c>
      <c r="B26" s="3">
        <f>กรอกคะแนน!B26</f>
        <v>84</v>
      </c>
      <c r="C26" s="3">
        <f t="shared" si="0"/>
        <v>7056</v>
      </c>
      <c r="D26" s="3">
        <f>กรอกคะแนน!D26</f>
        <v>93</v>
      </c>
      <c r="E26" s="3">
        <f t="shared" si="1"/>
        <v>8649</v>
      </c>
    </row>
    <row r="27" spans="1:5">
      <c r="A27" s="10">
        <v>24</v>
      </c>
      <c r="B27" s="10">
        <f>กรอกคะแนน!B27</f>
        <v>83</v>
      </c>
      <c r="C27" s="10">
        <f t="shared" ref="C27:C90" si="2">B27*B27</f>
        <v>6889</v>
      </c>
      <c r="D27" s="10">
        <f>กรอกคะแนน!D27</f>
        <v>92</v>
      </c>
      <c r="E27" s="10">
        <f t="shared" ref="E27:E90" si="3">D27*D27</f>
        <v>8464</v>
      </c>
    </row>
    <row r="28" spans="1:5">
      <c r="A28" s="10">
        <v>25</v>
      </c>
      <c r="B28" s="10">
        <f>กรอกคะแนน!B28</f>
        <v>82</v>
      </c>
      <c r="C28" s="10">
        <f t="shared" si="2"/>
        <v>6724</v>
      </c>
      <c r="D28" s="10">
        <f>กรอกคะแนน!D28</f>
        <v>91</v>
      </c>
      <c r="E28" s="10">
        <f t="shared" si="3"/>
        <v>8281</v>
      </c>
    </row>
    <row r="29" spans="1:5">
      <c r="A29" s="10">
        <v>26</v>
      </c>
      <c r="B29" s="10">
        <f>กรอกคะแนน!B29</f>
        <v>84</v>
      </c>
      <c r="C29" s="10">
        <f t="shared" si="2"/>
        <v>7056</v>
      </c>
      <c r="D29" s="10">
        <f>กรอกคะแนน!D29</f>
        <v>91</v>
      </c>
      <c r="E29" s="10">
        <f t="shared" si="3"/>
        <v>8281</v>
      </c>
    </row>
    <row r="30" spans="1:5">
      <c r="A30" s="10">
        <v>27</v>
      </c>
      <c r="B30" s="10">
        <f>กรอกคะแนน!B30</f>
        <v>83</v>
      </c>
      <c r="C30" s="10">
        <f t="shared" si="2"/>
        <v>6889</v>
      </c>
      <c r="D30" s="10">
        <f>กรอกคะแนน!D30</f>
        <v>93</v>
      </c>
      <c r="E30" s="10">
        <f t="shared" si="3"/>
        <v>8649</v>
      </c>
    </row>
    <row r="31" spans="1:5">
      <c r="A31" s="10">
        <v>28</v>
      </c>
      <c r="B31" s="10">
        <f>กรอกคะแนน!B31</f>
        <v>84</v>
      </c>
      <c r="C31" s="10">
        <f t="shared" si="2"/>
        <v>7056</v>
      </c>
      <c r="D31" s="10">
        <f>กรอกคะแนน!D31</f>
        <v>89</v>
      </c>
      <c r="E31" s="10">
        <f t="shared" si="3"/>
        <v>7921</v>
      </c>
    </row>
    <row r="32" spans="1:5">
      <c r="A32" s="10">
        <v>29</v>
      </c>
      <c r="B32" s="10">
        <f>กรอกคะแนน!B32</f>
        <v>81</v>
      </c>
      <c r="C32" s="10">
        <f t="shared" si="2"/>
        <v>6561</v>
      </c>
      <c r="D32" s="10">
        <f>กรอกคะแนน!D32</f>
        <v>91</v>
      </c>
      <c r="E32" s="10">
        <f t="shared" si="3"/>
        <v>8281</v>
      </c>
    </row>
    <row r="33" spans="1:5">
      <c r="A33" s="10">
        <v>30</v>
      </c>
      <c r="B33" s="10">
        <f>กรอกคะแนน!B33</f>
        <v>81</v>
      </c>
      <c r="C33" s="10">
        <f t="shared" si="2"/>
        <v>6561</v>
      </c>
      <c r="D33" s="10">
        <f>กรอกคะแนน!D33</f>
        <v>89</v>
      </c>
      <c r="E33" s="10">
        <f t="shared" si="3"/>
        <v>7921</v>
      </c>
    </row>
    <row r="34" spans="1:5">
      <c r="A34" s="10">
        <v>31</v>
      </c>
      <c r="B34" s="10">
        <f>กรอกคะแนน!B34</f>
        <v>85</v>
      </c>
      <c r="C34" s="10">
        <f t="shared" si="2"/>
        <v>7225</v>
      </c>
      <c r="D34" s="10">
        <f>กรอกคะแนน!D34</f>
        <v>88</v>
      </c>
      <c r="E34" s="10">
        <f t="shared" si="3"/>
        <v>7744</v>
      </c>
    </row>
    <row r="35" spans="1:5">
      <c r="A35" s="10">
        <v>32</v>
      </c>
      <c r="B35" s="10">
        <f>กรอกคะแนน!B35</f>
        <v>83</v>
      </c>
      <c r="C35" s="10">
        <f t="shared" si="2"/>
        <v>6889</v>
      </c>
      <c r="D35" s="10">
        <f>กรอกคะแนน!D35</f>
        <v>91</v>
      </c>
      <c r="E35" s="10">
        <f t="shared" si="3"/>
        <v>8281</v>
      </c>
    </row>
    <row r="36" spans="1:5">
      <c r="A36" s="10">
        <v>33</v>
      </c>
      <c r="B36" s="10">
        <f>กรอกคะแนน!B36</f>
        <v>83</v>
      </c>
      <c r="C36" s="10">
        <f t="shared" si="2"/>
        <v>6889</v>
      </c>
      <c r="D36" s="10">
        <f>กรอกคะแนน!D36</f>
        <v>92</v>
      </c>
      <c r="E36" s="10">
        <f t="shared" si="3"/>
        <v>8464</v>
      </c>
    </row>
    <row r="37" spans="1:5">
      <c r="A37" s="10">
        <v>34</v>
      </c>
      <c r="B37" s="10">
        <f>กรอกคะแนน!B37</f>
        <v>82</v>
      </c>
      <c r="C37" s="10">
        <f t="shared" si="2"/>
        <v>6724</v>
      </c>
      <c r="D37" s="10">
        <f>กรอกคะแนน!D37</f>
        <v>91</v>
      </c>
      <c r="E37" s="10">
        <f t="shared" si="3"/>
        <v>8281</v>
      </c>
    </row>
    <row r="38" spans="1:5">
      <c r="A38" s="10">
        <v>35</v>
      </c>
      <c r="B38" s="10">
        <f>กรอกคะแนน!B38</f>
        <v>83</v>
      </c>
      <c r="C38" s="10">
        <f t="shared" si="2"/>
        <v>6889</v>
      </c>
      <c r="D38" s="10">
        <f>กรอกคะแนน!D38</f>
        <v>92</v>
      </c>
      <c r="E38" s="10">
        <f t="shared" si="3"/>
        <v>8464</v>
      </c>
    </row>
    <row r="39" spans="1:5">
      <c r="A39" s="10">
        <v>36</v>
      </c>
      <c r="B39" s="10">
        <f>กรอกคะแนน!B39</f>
        <v>73</v>
      </c>
      <c r="C39" s="10">
        <f t="shared" si="2"/>
        <v>5329</v>
      </c>
      <c r="D39" s="10">
        <f>กรอกคะแนน!D39</f>
        <v>88</v>
      </c>
      <c r="E39" s="10">
        <f t="shared" si="3"/>
        <v>7744</v>
      </c>
    </row>
    <row r="40" spans="1:5">
      <c r="A40" s="10">
        <v>37</v>
      </c>
      <c r="B40" s="10">
        <f>กรอกคะแนน!B40</f>
        <v>74</v>
      </c>
      <c r="C40" s="10">
        <f t="shared" si="2"/>
        <v>5476</v>
      </c>
      <c r="D40" s="10">
        <f>กรอกคะแนน!D40</f>
        <v>87</v>
      </c>
      <c r="E40" s="10">
        <f t="shared" si="3"/>
        <v>7569</v>
      </c>
    </row>
    <row r="41" spans="1:5">
      <c r="A41" s="10">
        <v>38</v>
      </c>
      <c r="B41" s="10">
        <f>กรอกคะแนน!B41</f>
        <v>76</v>
      </c>
      <c r="C41" s="10">
        <f t="shared" si="2"/>
        <v>5776</v>
      </c>
      <c r="D41" s="10">
        <f>กรอกคะแนน!D41</f>
        <v>89</v>
      </c>
      <c r="E41" s="10">
        <f t="shared" si="3"/>
        <v>7921</v>
      </c>
    </row>
    <row r="42" spans="1:5">
      <c r="A42" s="10">
        <v>39</v>
      </c>
      <c r="B42" s="10">
        <f>กรอกคะแนน!B42</f>
        <v>74</v>
      </c>
      <c r="C42" s="10">
        <f t="shared" si="2"/>
        <v>5476</v>
      </c>
      <c r="D42" s="10">
        <f>กรอกคะแนน!D42</f>
        <v>88</v>
      </c>
      <c r="E42" s="10">
        <f t="shared" si="3"/>
        <v>7744</v>
      </c>
    </row>
    <row r="43" spans="1:5">
      <c r="A43" s="10">
        <v>40</v>
      </c>
      <c r="B43" s="10">
        <f>กรอกคะแนน!B43</f>
        <v>83</v>
      </c>
      <c r="C43" s="10">
        <f t="shared" si="2"/>
        <v>6889</v>
      </c>
      <c r="D43" s="10">
        <f>กรอกคะแนน!D43</f>
        <v>87</v>
      </c>
      <c r="E43" s="10">
        <f t="shared" si="3"/>
        <v>7569</v>
      </c>
    </row>
    <row r="44" spans="1:5">
      <c r="A44" s="10">
        <v>41</v>
      </c>
      <c r="B44" s="10">
        <f>กรอกคะแนน!B44</f>
        <v>84</v>
      </c>
      <c r="C44" s="10">
        <f t="shared" si="2"/>
        <v>7056</v>
      </c>
      <c r="D44" s="10">
        <f>กรอกคะแนน!D44</f>
        <v>85</v>
      </c>
      <c r="E44" s="10">
        <f t="shared" si="3"/>
        <v>7225</v>
      </c>
    </row>
    <row r="45" spans="1:5">
      <c r="A45" s="10">
        <v>42</v>
      </c>
      <c r="B45" s="10">
        <f>กรอกคะแนน!B45</f>
        <v>85</v>
      </c>
      <c r="C45" s="10">
        <f t="shared" si="2"/>
        <v>7225</v>
      </c>
      <c r="D45" s="10">
        <f>กรอกคะแนน!D45</f>
        <v>90</v>
      </c>
      <c r="E45" s="10">
        <f t="shared" si="3"/>
        <v>8100</v>
      </c>
    </row>
    <row r="46" spans="1:5">
      <c r="A46" s="10">
        <v>43</v>
      </c>
      <c r="B46" s="10">
        <f>กรอกคะแนน!B46</f>
        <v>74</v>
      </c>
      <c r="C46" s="10">
        <f t="shared" si="2"/>
        <v>5476</v>
      </c>
      <c r="D46" s="10">
        <f>กรอกคะแนน!D46</f>
        <v>89</v>
      </c>
      <c r="E46" s="10">
        <f t="shared" si="3"/>
        <v>7921</v>
      </c>
    </row>
    <row r="47" spans="1:5">
      <c r="A47" s="10">
        <v>44</v>
      </c>
      <c r="B47" s="10">
        <f>กรอกคะแนน!B47</f>
        <v>83</v>
      </c>
      <c r="C47" s="10">
        <f t="shared" si="2"/>
        <v>6889</v>
      </c>
      <c r="D47" s="10">
        <f>กรอกคะแนน!D47</f>
        <v>87</v>
      </c>
      <c r="E47" s="10">
        <f t="shared" si="3"/>
        <v>7569</v>
      </c>
    </row>
    <row r="48" spans="1:5">
      <c r="A48" s="10">
        <v>45</v>
      </c>
      <c r="B48" s="10">
        <f>กรอกคะแนน!B48</f>
        <v>76</v>
      </c>
      <c r="C48" s="10">
        <f t="shared" si="2"/>
        <v>5776</v>
      </c>
      <c r="D48" s="10">
        <f>กรอกคะแนน!D48</f>
        <v>87</v>
      </c>
      <c r="E48" s="10">
        <f t="shared" si="3"/>
        <v>7569</v>
      </c>
    </row>
    <row r="49" spans="1:5">
      <c r="A49" s="10">
        <v>46</v>
      </c>
      <c r="B49" s="10">
        <f>กรอกคะแนน!B49</f>
        <v>75</v>
      </c>
      <c r="C49" s="10">
        <f t="shared" si="2"/>
        <v>5625</v>
      </c>
      <c r="D49" s="10">
        <f>กรอกคะแนน!D49</f>
        <v>89</v>
      </c>
      <c r="E49" s="10">
        <f t="shared" si="3"/>
        <v>7921</v>
      </c>
    </row>
    <row r="50" spans="1:5">
      <c r="A50" s="10">
        <v>47</v>
      </c>
      <c r="B50" s="10">
        <f>กรอกคะแนน!B50</f>
        <v>75</v>
      </c>
      <c r="C50" s="10">
        <f t="shared" si="2"/>
        <v>5625</v>
      </c>
      <c r="D50" s="10">
        <f>กรอกคะแนน!D50</f>
        <v>88</v>
      </c>
      <c r="E50" s="10">
        <f t="shared" si="3"/>
        <v>7744</v>
      </c>
    </row>
    <row r="51" spans="1:5">
      <c r="A51" s="10">
        <v>48</v>
      </c>
      <c r="B51" s="10">
        <f>กรอกคะแนน!B51</f>
        <v>74</v>
      </c>
      <c r="C51" s="10">
        <f t="shared" si="2"/>
        <v>5476</v>
      </c>
      <c r="D51" s="10">
        <f>กรอกคะแนน!D51</f>
        <v>88</v>
      </c>
      <c r="E51" s="10">
        <f t="shared" si="3"/>
        <v>7744</v>
      </c>
    </row>
    <row r="52" spans="1:5">
      <c r="A52" s="10">
        <v>49</v>
      </c>
      <c r="B52" s="10">
        <f>กรอกคะแนน!B52</f>
        <v>74</v>
      </c>
      <c r="C52" s="10">
        <f t="shared" si="2"/>
        <v>5476</v>
      </c>
      <c r="D52" s="10">
        <f>กรอกคะแนน!D52</f>
        <v>87</v>
      </c>
      <c r="E52" s="10">
        <f t="shared" si="3"/>
        <v>7569</v>
      </c>
    </row>
    <row r="53" spans="1:5">
      <c r="A53" s="10">
        <v>50</v>
      </c>
      <c r="B53" s="10">
        <f>กรอกคะแนน!B53</f>
        <v>75</v>
      </c>
      <c r="C53" s="10">
        <f t="shared" si="2"/>
        <v>5625</v>
      </c>
      <c r="D53" s="10">
        <f>กรอกคะแนน!D53</f>
        <v>89</v>
      </c>
      <c r="E53" s="10">
        <f t="shared" si="3"/>
        <v>7921</v>
      </c>
    </row>
    <row r="54" spans="1:5">
      <c r="A54" s="10">
        <v>51</v>
      </c>
      <c r="B54" s="10">
        <f>กรอกคะแนน!B54</f>
        <v>80</v>
      </c>
      <c r="C54" s="10">
        <f t="shared" si="2"/>
        <v>6400</v>
      </c>
      <c r="D54" s="10">
        <f>กรอกคะแนน!D54</f>
        <v>89</v>
      </c>
      <c r="E54" s="10">
        <f t="shared" si="3"/>
        <v>7921</v>
      </c>
    </row>
    <row r="55" spans="1:5">
      <c r="A55" s="10">
        <v>52</v>
      </c>
      <c r="B55" s="10">
        <f>กรอกคะแนน!B55</f>
        <v>85</v>
      </c>
      <c r="C55" s="10">
        <f t="shared" si="2"/>
        <v>7225</v>
      </c>
      <c r="D55" s="10">
        <f>กรอกคะแนน!D55</f>
        <v>90</v>
      </c>
      <c r="E55" s="10">
        <f t="shared" si="3"/>
        <v>8100</v>
      </c>
    </row>
    <row r="56" spans="1:5">
      <c r="A56" s="10">
        <v>53</v>
      </c>
      <c r="B56" s="10">
        <f>กรอกคะแนน!B56</f>
        <v>75</v>
      </c>
      <c r="C56" s="10">
        <f t="shared" si="2"/>
        <v>5625</v>
      </c>
      <c r="D56" s="10">
        <f>กรอกคะแนน!D56</f>
        <v>90</v>
      </c>
      <c r="E56" s="10">
        <f t="shared" si="3"/>
        <v>8100</v>
      </c>
    </row>
    <row r="57" spans="1:5">
      <c r="A57" s="10">
        <v>54</v>
      </c>
      <c r="B57" s="10">
        <f>กรอกคะแนน!B57</f>
        <v>74</v>
      </c>
      <c r="C57" s="10">
        <f t="shared" si="2"/>
        <v>5476</v>
      </c>
      <c r="D57" s="10">
        <f>กรอกคะแนน!D57</f>
        <v>89</v>
      </c>
      <c r="E57" s="10">
        <f t="shared" si="3"/>
        <v>7921</v>
      </c>
    </row>
    <row r="58" spans="1:5">
      <c r="A58" s="10">
        <v>55</v>
      </c>
      <c r="B58" s="10">
        <f>กรอกคะแนน!B58</f>
        <v>76</v>
      </c>
      <c r="C58" s="10">
        <f t="shared" si="2"/>
        <v>5776</v>
      </c>
      <c r="D58" s="10">
        <f>กรอกคะแนน!D58</f>
        <v>89</v>
      </c>
      <c r="E58" s="10">
        <f t="shared" si="3"/>
        <v>7921</v>
      </c>
    </row>
    <row r="59" spans="1:5">
      <c r="A59" s="10">
        <v>56</v>
      </c>
      <c r="B59" s="10">
        <f>กรอกคะแนน!B59</f>
        <v>85</v>
      </c>
      <c r="C59" s="10">
        <f t="shared" si="2"/>
        <v>7225</v>
      </c>
      <c r="D59" s="10">
        <f>กรอกคะแนน!D59</f>
        <v>86</v>
      </c>
      <c r="E59" s="10">
        <f t="shared" si="3"/>
        <v>7396</v>
      </c>
    </row>
    <row r="60" spans="1:5">
      <c r="A60" s="10">
        <v>57</v>
      </c>
      <c r="B60" s="10">
        <f>กรอกคะแนน!B60</f>
        <v>85</v>
      </c>
      <c r="C60" s="10">
        <f t="shared" si="2"/>
        <v>7225</v>
      </c>
      <c r="D60" s="10">
        <f>กรอกคะแนน!D60</f>
        <v>85</v>
      </c>
      <c r="E60" s="10">
        <f t="shared" si="3"/>
        <v>7225</v>
      </c>
    </row>
    <row r="61" spans="1:5">
      <c r="A61" s="10">
        <v>58</v>
      </c>
      <c r="B61" s="10">
        <f>กรอกคะแนน!B61</f>
        <v>82</v>
      </c>
      <c r="C61" s="10">
        <f t="shared" si="2"/>
        <v>6724</v>
      </c>
      <c r="D61" s="10">
        <f>กรอกคะแนน!D61</f>
        <v>91</v>
      </c>
      <c r="E61" s="10">
        <f t="shared" si="3"/>
        <v>8281</v>
      </c>
    </row>
    <row r="62" spans="1:5">
      <c r="A62" s="10">
        <v>59</v>
      </c>
      <c r="B62" s="10">
        <f>กรอกคะแนน!B62</f>
        <v>84</v>
      </c>
      <c r="C62" s="10">
        <f t="shared" si="2"/>
        <v>7056</v>
      </c>
      <c r="D62" s="10">
        <f>กรอกคะแนน!D62</f>
        <v>89</v>
      </c>
      <c r="E62" s="10">
        <f t="shared" si="3"/>
        <v>7921</v>
      </c>
    </row>
    <row r="63" spans="1:5">
      <c r="A63" s="10">
        <v>60</v>
      </c>
      <c r="B63" s="10">
        <f>กรอกคะแนน!B63</f>
        <v>75</v>
      </c>
      <c r="C63" s="10">
        <f t="shared" si="2"/>
        <v>5625</v>
      </c>
      <c r="D63" s="10">
        <f>กรอกคะแนน!D63</f>
        <v>89</v>
      </c>
      <c r="E63" s="10">
        <f t="shared" si="3"/>
        <v>7921</v>
      </c>
    </row>
    <row r="64" spans="1:5">
      <c r="A64" s="10">
        <v>61</v>
      </c>
      <c r="B64" s="10">
        <f>กรอกคะแนน!B64</f>
        <v>83</v>
      </c>
      <c r="C64" s="10">
        <f t="shared" si="2"/>
        <v>6889</v>
      </c>
      <c r="D64" s="10">
        <f>กรอกคะแนน!D64</f>
        <v>88</v>
      </c>
      <c r="E64" s="10">
        <f t="shared" si="3"/>
        <v>7744</v>
      </c>
    </row>
    <row r="65" spans="1:5">
      <c r="A65" s="10">
        <v>62</v>
      </c>
      <c r="B65" s="10">
        <f>กรอกคะแนน!B65</f>
        <v>84</v>
      </c>
      <c r="C65" s="10">
        <f t="shared" si="2"/>
        <v>7056</v>
      </c>
      <c r="D65" s="10">
        <f>กรอกคะแนน!D65</f>
        <v>88</v>
      </c>
      <c r="E65" s="10">
        <f t="shared" si="3"/>
        <v>7744</v>
      </c>
    </row>
    <row r="66" spans="1:5">
      <c r="A66" s="10">
        <v>63</v>
      </c>
      <c r="B66" s="10">
        <f>กรอกคะแนน!B66</f>
        <v>84</v>
      </c>
      <c r="C66" s="10">
        <f t="shared" si="2"/>
        <v>7056</v>
      </c>
      <c r="D66" s="10">
        <f>กรอกคะแนน!D66</f>
        <v>83</v>
      </c>
      <c r="E66" s="10">
        <f t="shared" si="3"/>
        <v>6889</v>
      </c>
    </row>
    <row r="67" spans="1:5">
      <c r="A67" s="10">
        <v>64</v>
      </c>
      <c r="B67" s="10">
        <f>กรอกคะแนน!B67</f>
        <v>74</v>
      </c>
      <c r="C67" s="10">
        <f t="shared" si="2"/>
        <v>5476</v>
      </c>
      <c r="D67" s="10">
        <f>กรอกคะแนน!D67</f>
        <v>88</v>
      </c>
      <c r="E67" s="10">
        <f t="shared" si="3"/>
        <v>7744</v>
      </c>
    </row>
    <row r="68" spans="1:5">
      <c r="A68" s="10">
        <v>65</v>
      </c>
      <c r="B68" s="10">
        <f>กรอกคะแนน!B68</f>
        <v>75</v>
      </c>
      <c r="C68" s="10">
        <f t="shared" si="2"/>
        <v>5625</v>
      </c>
      <c r="D68" s="10">
        <f>กรอกคะแนน!D68</f>
        <v>85</v>
      </c>
      <c r="E68" s="10">
        <f t="shared" si="3"/>
        <v>7225</v>
      </c>
    </row>
    <row r="69" spans="1:5">
      <c r="A69" s="10">
        <v>66</v>
      </c>
      <c r="B69" s="10">
        <f>กรอกคะแนน!B69</f>
        <v>82</v>
      </c>
      <c r="C69" s="10">
        <f t="shared" si="2"/>
        <v>6724</v>
      </c>
      <c r="D69" s="10">
        <f>กรอกคะแนน!D69</f>
        <v>87</v>
      </c>
      <c r="E69" s="10">
        <f t="shared" si="3"/>
        <v>7569</v>
      </c>
    </row>
    <row r="70" spans="1:5">
      <c r="A70" s="10">
        <v>67</v>
      </c>
      <c r="B70" s="10"/>
      <c r="C70" s="10">
        <f t="shared" si="2"/>
        <v>0</v>
      </c>
      <c r="D70" s="10">
        <f>กรอกคะแนน!D70</f>
        <v>82</v>
      </c>
      <c r="E70" s="10">
        <f t="shared" si="3"/>
        <v>6724</v>
      </c>
    </row>
    <row r="71" spans="1:5">
      <c r="A71" s="10">
        <v>68</v>
      </c>
      <c r="B71" s="10"/>
      <c r="C71" s="10">
        <f t="shared" si="2"/>
        <v>0</v>
      </c>
      <c r="D71" s="10">
        <f>กรอกคะแนน!D71</f>
        <v>83</v>
      </c>
      <c r="E71" s="10">
        <f t="shared" si="3"/>
        <v>6889</v>
      </c>
    </row>
    <row r="72" spans="1:5">
      <c r="A72" s="10">
        <v>69</v>
      </c>
      <c r="B72" s="10"/>
      <c r="C72" s="10">
        <f t="shared" si="2"/>
        <v>0</v>
      </c>
      <c r="D72" s="10">
        <f>กรอกคะแนน!D72</f>
        <v>81</v>
      </c>
      <c r="E72" s="10">
        <f t="shared" si="3"/>
        <v>6561</v>
      </c>
    </row>
    <row r="73" spans="1:5">
      <c r="A73" s="10">
        <v>70</v>
      </c>
      <c r="B73" s="10"/>
      <c r="C73" s="10">
        <f t="shared" si="2"/>
        <v>0</v>
      </c>
      <c r="D73" s="10">
        <f>กรอกคะแนน!D73</f>
        <v>82</v>
      </c>
      <c r="E73" s="10">
        <f t="shared" si="3"/>
        <v>6724</v>
      </c>
    </row>
    <row r="74" spans="1:5">
      <c r="A74" s="10">
        <v>71</v>
      </c>
      <c r="B74" s="10"/>
      <c r="C74" s="10">
        <f t="shared" si="2"/>
        <v>0</v>
      </c>
      <c r="D74" s="10">
        <f>กรอกคะแนน!D74</f>
        <v>82</v>
      </c>
      <c r="E74" s="10">
        <f t="shared" si="3"/>
        <v>6724</v>
      </c>
    </row>
    <row r="75" spans="1:5">
      <c r="A75" s="10">
        <v>72</v>
      </c>
      <c r="B75" s="10"/>
      <c r="C75" s="10">
        <f t="shared" si="2"/>
        <v>0</v>
      </c>
      <c r="D75" s="10">
        <f>กรอกคะแนน!D75</f>
        <v>83</v>
      </c>
      <c r="E75" s="10">
        <f t="shared" si="3"/>
        <v>6889</v>
      </c>
    </row>
    <row r="76" spans="1:5">
      <c r="A76" s="10">
        <v>73</v>
      </c>
      <c r="B76" s="10"/>
      <c r="C76" s="10">
        <f t="shared" si="2"/>
        <v>0</v>
      </c>
      <c r="D76" s="10">
        <f>กรอกคะแนน!D76</f>
        <v>81</v>
      </c>
      <c r="E76" s="10">
        <f t="shared" si="3"/>
        <v>6561</v>
      </c>
    </row>
    <row r="77" spans="1:5">
      <c r="A77" s="10">
        <v>74</v>
      </c>
      <c r="B77" s="10"/>
      <c r="C77" s="10">
        <f t="shared" si="2"/>
        <v>0</v>
      </c>
      <c r="D77" s="10">
        <f>กรอกคะแนน!D77</f>
        <v>82</v>
      </c>
      <c r="E77" s="10">
        <f t="shared" si="3"/>
        <v>6724</v>
      </c>
    </row>
    <row r="78" spans="1:5">
      <c r="A78" s="10">
        <v>75</v>
      </c>
      <c r="B78" s="10"/>
      <c r="C78" s="10">
        <f t="shared" si="2"/>
        <v>0</v>
      </c>
      <c r="D78" s="10">
        <f>กรอกคะแนน!D78</f>
        <v>85</v>
      </c>
      <c r="E78" s="10">
        <f t="shared" si="3"/>
        <v>7225</v>
      </c>
    </row>
    <row r="79" spans="1:5">
      <c r="A79" s="10">
        <v>76</v>
      </c>
      <c r="B79" s="10"/>
      <c r="C79" s="10">
        <f t="shared" si="2"/>
        <v>0</v>
      </c>
      <c r="D79" s="10">
        <f>กรอกคะแนน!D79</f>
        <v>81</v>
      </c>
      <c r="E79" s="10">
        <f t="shared" si="3"/>
        <v>6561</v>
      </c>
    </row>
    <row r="80" spans="1:5">
      <c r="A80" s="10">
        <v>77</v>
      </c>
      <c r="B80" s="10"/>
      <c r="C80" s="10">
        <f t="shared" si="2"/>
        <v>0</v>
      </c>
      <c r="D80" s="10">
        <f>กรอกคะแนน!D80</f>
        <v>81</v>
      </c>
      <c r="E80" s="10">
        <f t="shared" si="3"/>
        <v>6561</v>
      </c>
    </row>
    <row r="81" spans="1:5">
      <c r="A81" s="10">
        <v>78</v>
      </c>
      <c r="B81" s="10"/>
      <c r="C81" s="10">
        <f t="shared" si="2"/>
        <v>0</v>
      </c>
      <c r="D81" s="10">
        <f>กรอกคะแนน!D81</f>
        <v>83</v>
      </c>
      <c r="E81" s="10">
        <f t="shared" si="3"/>
        <v>6889</v>
      </c>
    </row>
    <row r="82" spans="1:5">
      <c r="A82" s="10">
        <v>79</v>
      </c>
      <c r="B82" s="10"/>
      <c r="C82" s="10">
        <f t="shared" si="2"/>
        <v>0</v>
      </c>
      <c r="D82" s="10">
        <f>กรอกคะแนน!D82</f>
        <v>81</v>
      </c>
      <c r="E82" s="10">
        <f t="shared" si="3"/>
        <v>6561</v>
      </c>
    </row>
    <row r="83" spans="1:5">
      <c r="A83" s="10">
        <v>80</v>
      </c>
      <c r="B83" s="10"/>
      <c r="C83" s="10">
        <f t="shared" si="2"/>
        <v>0</v>
      </c>
      <c r="D83" s="10">
        <f>กรอกคะแนน!D83</f>
        <v>83</v>
      </c>
      <c r="E83" s="10">
        <f t="shared" si="3"/>
        <v>6889</v>
      </c>
    </row>
    <row r="84" spans="1:5">
      <c r="A84" s="10">
        <v>81</v>
      </c>
      <c r="B84" s="10"/>
      <c r="C84" s="10">
        <f t="shared" si="2"/>
        <v>0</v>
      </c>
      <c r="D84" s="10">
        <f>กรอกคะแนน!D84</f>
        <v>82</v>
      </c>
      <c r="E84" s="10">
        <f t="shared" si="3"/>
        <v>6724</v>
      </c>
    </row>
    <row r="85" spans="1:5">
      <c r="A85" s="10">
        <v>82</v>
      </c>
      <c r="B85" s="10"/>
      <c r="C85" s="10">
        <f t="shared" si="2"/>
        <v>0</v>
      </c>
      <c r="D85" s="10">
        <f>กรอกคะแนน!D85</f>
        <v>83</v>
      </c>
      <c r="E85" s="10">
        <f t="shared" si="3"/>
        <v>6889</v>
      </c>
    </row>
    <row r="86" spans="1:5">
      <c r="A86" s="10">
        <v>83</v>
      </c>
      <c r="B86" s="10"/>
      <c r="C86" s="10">
        <f t="shared" si="2"/>
        <v>0</v>
      </c>
      <c r="D86" s="10">
        <f>กรอกคะแนน!D86</f>
        <v>85</v>
      </c>
      <c r="E86" s="10">
        <f t="shared" si="3"/>
        <v>7225</v>
      </c>
    </row>
    <row r="87" spans="1:5">
      <c r="A87" s="10">
        <v>84</v>
      </c>
      <c r="B87" s="10"/>
      <c r="C87" s="10">
        <f t="shared" si="2"/>
        <v>0</v>
      </c>
      <c r="D87" s="10">
        <f>กรอกคะแนน!D87</f>
        <v>83</v>
      </c>
      <c r="E87" s="10">
        <f t="shared" si="3"/>
        <v>6889</v>
      </c>
    </row>
    <row r="88" spans="1:5">
      <c r="A88" s="10">
        <v>85</v>
      </c>
      <c r="B88" s="10"/>
      <c r="C88" s="10">
        <f t="shared" si="2"/>
        <v>0</v>
      </c>
      <c r="D88" s="10">
        <f>กรอกคะแนน!D88</f>
        <v>83</v>
      </c>
      <c r="E88" s="10">
        <f t="shared" si="3"/>
        <v>6889</v>
      </c>
    </row>
    <row r="89" spans="1:5">
      <c r="A89" s="10">
        <v>86</v>
      </c>
      <c r="B89" s="10"/>
      <c r="C89" s="10">
        <f t="shared" si="2"/>
        <v>0</v>
      </c>
      <c r="D89" s="10">
        <f>กรอกคะแนน!D89</f>
        <v>82</v>
      </c>
      <c r="E89" s="10">
        <f t="shared" si="3"/>
        <v>6724</v>
      </c>
    </row>
    <row r="90" spans="1:5">
      <c r="A90" s="10">
        <v>87</v>
      </c>
      <c r="B90" s="10"/>
      <c r="C90" s="10">
        <f t="shared" si="2"/>
        <v>0</v>
      </c>
      <c r="D90" s="10">
        <f>กรอกคะแนน!D90</f>
        <v>81</v>
      </c>
      <c r="E90" s="10">
        <f t="shared" si="3"/>
        <v>6561</v>
      </c>
    </row>
    <row r="91" spans="1:5">
      <c r="A91" s="10">
        <v>88</v>
      </c>
      <c r="B91" s="10"/>
      <c r="C91" s="10">
        <f t="shared" ref="C91:C111" si="4">B91*B91</f>
        <v>0</v>
      </c>
      <c r="D91" s="10">
        <f>กรอกคะแนน!D91</f>
        <v>84</v>
      </c>
      <c r="E91" s="10">
        <f t="shared" ref="E91:E111" si="5">D91*D91</f>
        <v>7056</v>
      </c>
    </row>
    <row r="92" spans="1:5">
      <c r="A92" s="10">
        <v>89</v>
      </c>
      <c r="B92" s="10"/>
      <c r="C92" s="10">
        <f t="shared" si="4"/>
        <v>0</v>
      </c>
      <c r="D92" s="10">
        <f>กรอกคะแนน!D92</f>
        <v>83</v>
      </c>
      <c r="E92" s="10">
        <f t="shared" si="5"/>
        <v>6889</v>
      </c>
    </row>
    <row r="93" spans="1:5">
      <c r="A93" s="10">
        <v>90</v>
      </c>
      <c r="B93" s="10"/>
      <c r="C93" s="10">
        <f t="shared" si="4"/>
        <v>0</v>
      </c>
      <c r="D93" s="10">
        <f>กรอกคะแนน!D93</f>
        <v>83</v>
      </c>
      <c r="E93" s="10">
        <f t="shared" si="5"/>
        <v>6889</v>
      </c>
    </row>
    <row r="94" spans="1:5">
      <c r="A94" s="10">
        <v>91</v>
      </c>
      <c r="B94" s="10"/>
      <c r="C94" s="10">
        <f t="shared" si="4"/>
        <v>0</v>
      </c>
      <c r="D94" s="10">
        <f>กรอกคะแนน!D94</f>
        <v>84</v>
      </c>
      <c r="E94" s="10">
        <f t="shared" si="5"/>
        <v>7056</v>
      </c>
    </row>
    <row r="95" spans="1:5">
      <c r="A95" s="10">
        <v>92</v>
      </c>
      <c r="B95" s="10"/>
      <c r="C95" s="10">
        <f t="shared" si="4"/>
        <v>0</v>
      </c>
      <c r="D95" s="10">
        <f>กรอกคะแนน!D95</f>
        <v>83</v>
      </c>
      <c r="E95" s="10">
        <f t="shared" si="5"/>
        <v>6889</v>
      </c>
    </row>
    <row r="96" spans="1:5">
      <c r="A96" s="10">
        <v>93</v>
      </c>
      <c r="B96" s="10"/>
      <c r="C96" s="10">
        <f t="shared" si="4"/>
        <v>0</v>
      </c>
      <c r="D96" s="10">
        <f>กรอกคะแนน!D96</f>
        <v>82</v>
      </c>
      <c r="E96" s="10">
        <f t="shared" si="5"/>
        <v>6724</v>
      </c>
    </row>
    <row r="97" spans="1:5">
      <c r="A97" s="10">
        <v>94</v>
      </c>
      <c r="B97" s="10"/>
      <c r="C97" s="10">
        <f t="shared" si="4"/>
        <v>0</v>
      </c>
      <c r="D97" s="10">
        <f>กรอกคะแนน!D97</f>
        <v>84</v>
      </c>
      <c r="E97" s="10">
        <f t="shared" si="5"/>
        <v>7056</v>
      </c>
    </row>
    <row r="98" spans="1:5">
      <c r="A98" s="10">
        <v>95</v>
      </c>
      <c r="B98" s="10"/>
      <c r="C98" s="10">
        <f t="shared" si="4"/>
        <v>0</v>
      </c>
      <c r="D98" s="10">
        <f>กรอกคะแนน!D98</f>
        <v>85</v>
      </c>
      <c r="E98" s="10">
        <f t="shared" si="5"/>
        <v>7225</v>
      </c>
    </row>
    <row r="99" spans="1:5">
      <c r="A99" s="10">
        <v>96</v>
      </c>
      <c r="B99" s="10"/>
      <c r="C99" s="10">
        <f t="shared" si="4"/>
        <v>0</v>
      </c>
      <c r="D99" s="10">
        <f>กรอกคะแนน!D99</f>
        <v>82</v>
      </c>
      <c r="E99" s="10">
        <f t="shared" si="5"/>
        <v>6724</v>
      </c>
    </row>
    <row r="100" spans="1:5">
      <c r="A100" s="10">
        <v>97</v>
      </c>
      <c r="B100" s="10"/>
      <c r="C100" s="10">
        <f t="shared" si="4"/>
        <v>0</v>
      </c>
      <c r="D100" s="10">
        <f>กรอกคะแนน!D100</f>
        <v>87</v>
      </c>
      <c r="E100" s="10">
        <f t="shared" si="5"/>
        <v>7569</v>
      </c>
    </row>
    <row r="101" spans="1:5">
      <c r="A101" s="10">
        <v>98</v>
      </c>
      <c r="B101" s="10"/>
      <c r="C101" s="10">
        <f t="shared" si="4"/>
        <v>0</v>
      </c>
      <c r="D101" s="10"/>
      <c r="E101" s="10">
        <f t="shared" si="5"/>
        <v>0</v>
      </c>
    </row>
    <row r="102" spans="1:5">
      <c r="A102" s="10">
        <v>99</v>
      </c>
      <c r="B102" s="10"/>
      <c r="C102" s="10">
        <f t="shared" si="4"/>
        <v>0</v>
      </c>
      <c r="D102" s="10"/>
      <c r="E102" s="10">
        <f t="shared" si="5"/>
        <v>0</v>
      </c>
    </row>
    <row r="103" spans="1:5">
      <c r="A103" s="10">
        <v>100</v>
      </c>
      <c r="B103" s="10"/>
      <c r="C103" s="10">
        <f t="shared" si="4"/>
        <v>0</v>
      </c>
      <c r="D103" s="10"/>
      <c r="E103" s="10">
        <f t="shared" si="5"/>
        <v>0</v>
      </c>
    </row>
    <row r="104" spans="1:5">
      <c r="A104" s="10">
        <v>101</v>
      </c>
      <c r="B104" s="10"/>
      <c r="C104" s="10">
        <f t="shared" si="4"/>
        <v>0</v>
      </c>
      <c r="D104" s="10"/>
      <c r="E104" s="10">
        <f t="shared" si="5"/>
        <v>0</v>
      </c>
    </row>
    <row r="105" spans="1:5">
      <c r="A105" s="10">
        <v>102</v>
      </c>
      <c r="B105" s="10"/>
      <c r="C105" s="10">
        <f t="shared" si="4"/>
        <v>0</v>
      </c>
      <c r="D105" s="10"/>
      <c r="E105" s="10">
        <f t="shared" si="5"/>
        <v>0</v>
      </c>
    </row>
    <row r="106" spans="1:5">
      <c r="A106" s="10">
        <v>103</v>
      </c>
      <c r="B106" s="10"/>
      <c r="C106" s="10">
        <f t="shared" si="4"/>
        <v>0</v>
      </c>
      <c r="D106" s="10"/>
      <c r="E106" s="10">
        <f t="shared" si="5"/>
        <v>0</v>
      </c>
    </row>
    <row r="107" spans="1:5">
      <c r="A107" s="10">
        <v>104</v>
      </c>
      <c r="B107" s="10"/>
      <c r="C107" s="10">
        <f t="shared" si="4"/>
        <v>0</v>
      </c>
      <c r="D107" s="10"/>
      <c r="E107" s="10">
        <f t="shared" si="5"/>
        <v>0</v>
      </c>
    </row>
    <row r="108" spans="1:5">
      <c r="A108" s="10">
        <v>105</v>
      </c>
      <c r="B108" s="10"/>
      <c r="C108" s="10">
        <f t="shared" si="4"/>
        <v>0</v>
      </c>
      <c r="D108" s="10"/>
      <c r="E108" s="10">
        <f t="shared" si="5"/>
        <v>0</v>
      </c>
    </row>
    <row r="109" spans="1:5">
      <c r="A109" s="10">
        <v>106</v>
      </c>
      <c r="B109" s="10"/>
      <c r="C109" s="10">
        <f t="shared" si="4"/>
        <v>0</v>
      </c>
      <c r="D109" s="10"/>
      <c r="E109" s="10">
        <f t="shared" si="5"/>
        <v>0</v>
      </c>
    </row>
    <row r="110" spans="1:5">
      <c r="A110" s="10">
        <v>107</v>
      </c>
      <c r="B110" s="10"/>
      <c r="C110" s="10">
        <f t="shared" si="4"/>
        <v>0</v>
      </c>
      <c r="D110" s="10"/>
      <c r="E110" s="10">
        <f t="shared" si="5"/>
        <v>0</v>
      </c>
    </row>
    <row r="111" spans="1:5">
      <c r="A111" s="10">
        <v>108</v>
      </c>
      <c r="B111" s="10"/>
      <c r="C111" s="10">
        <f t="shared" si="4"/>
        <v>0</v>
      </c>
      <c r="D111" s="10"/>
      <c r="E111" s="10">
        <f t="shared" si="5"/>
        <v>0</v>
      </c>
    </row>
    <row r="112" spans="1:5">
      <c r="A112" s="3" t="s">
        <v>8</v>
      </c>
      <c r="B112" s="3">
        <f>SUM(B4:B111)</f>
        <v>5330</v>
      </c>
      <c r="C112" s="3">
        <f t="shared" ref="C112:E112" si="6">SUM(C4:C111)</f>
        <v>431380</v>
      </c>
      <c r="D112" s="3">
        <f t="shared" si="6"/>
        <v>8440</v>
      </c>
      <c r="E112" s="3">
        <f t="shared" si="6"/>
        <v>735538</v>
      </c>
    </row>
    <row r="113" spans="1:2">
      <c r="A113" t="s">
        <v>9</v>
      </c>
      <c r="B113">
        <f>COUNT(B4:B111)</f>
        <v>66</v>
      </c>
    </row>
    <row r="114" spans="1:2">
      <c r="A114" t="s">
        <v>10</v>
      </c>
      <c r="B114">
        <f>COUNT(D4:D111)</f>
        <v>97</v>
      </c>
    </row>
    <row r="115" spans="1:2">
      <c r="A115" t="s">
        <v>11</v>
      </c>
      <c r="B115">
        <f>B113+B114</f>
        <v>163</v>
      </c>
    </row>
    <row r="116" spans="1:2">
      <c r="A116" t="s">
        <v>12</v>
      </c>
      <c r="B116">
        <f>(B112+D112)/B115</f>
        <v>84.478527607361968</v>
      </c>
    </row>
  </sheetData>
  <mergeCells count="4">
    <mergeCell ref="A1:E1"/>
    <mergeCell ref="A2:A3"/>
    <mergeCell ref="B2:C2"/>
    <mergeCell ref="D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22"/>
  <sheetViews>
    <sheetView topLeftCell="A93" workbookViewId="0">
      <selection activeCell="D97" sqref="D97"/>
    </sheetView>
  </sheetViews>
  <sheetFormatPr defaultRowHeight="16.5"/>
  <sheetData>
    <row r="1" spans="1:5">
      <c r="A1" s="12" t="s">
        <v>0</v>
      </c>
      <c r="B1" s="12"/>
      <c r="C1" s="12"/>
      <c r="D1" s="12"/>
      <c r="E1" s="12"/>
    </row>
    <row r="2" spans="1:5">
      <c r="A2" s="13" t="s">
        <v>1</v>
      </c>
      <c r="B2" s="13" t="s">
        <v>2</v>
      </c>
      <c r="C2" s="13"/>
      <c r="D2" s="13" t="s">
        <v>3</v>
      </c>
      <c r="E2" s="13"/>
    </row>
    <row r="3" spans="1:5" ht="18.75">
      <c r="A3" s="13"/>
      <c r="B3" s="3" t="s">
        <v>4</v>
      </c>
      <c r="C3" s="3" t="s">
        <v>5</v>
      </c>
      <c r="D3" s="3" t="s">
        <v>6</v>
      </c>
      <c r="E3" s="3" t="s">
        <v>7</v>
      </c>
    </row>
    <row r="4" spans="1:5">
      <c r="A4" s="3">
        <v>1</v>
      </c>
      <c r="B4" s="3">
        <f>กรอกคะแนน!B4</f>
        <v>82</v>
      </c>
      <c r="C4" s="3">
        <f>B4*B4</f>
        <v>6724</v>
      </c>
      <c r="D4" s="3">
        <f>กรอกคะแนน!D4</f>
        <v>91</v>
      </c>
      <c r="E4" s="3">
        <f>D4*D4</f>
        <v>8281</v>
      </c>
    </row>
    <row r="5" spans="1:5">
      <c r="A5" s="3">
        <v>2</v>
      </c>
      <c r="B5" s="3">
        <f>กรอกคะแนน!B5</f>
        <v>83</v>
      </c>
      <c r="C5" s="3">
        <f t="shared" ref="C5:C26" si="0">B5*B5</f>
        <v>6889</v>
      </c>
      <c r="D5" s="3">
        <f>กรอกคะแนน!D5</f>
        <v>91</v>
      </c>
      <c r="E5" s="3">
        <f t="shared" ref="E5:E26" si="1">D5*D5</f>
        <v>8281</v>
      </c>
    </row>
    <row r="6" spans="1:5">
      <c r="A6" s="3">
        <v>3</v>
      </c>
      <c r="B6" s="3">
        <f>กรอกคะแนน!B6</f>
        <v>83</v>
      </c>
      <c r="C6" s="3">
        <f t="shared" si="0"/>
        <v>6889</v>
      </c>
      <c r="D6" s="3">
        <f>กรอกคะแนน!D6</f>
        <v>92</v>
      </c>
      <c r="E6" s="3">
        <f t="shared" si="1"/>
        <v>8464</v>
      </c>
    </row>
    <row r="7" spans="1:5">
      <c r="A7" s="3">
        <v>4</v>
      </c>
      <c r="B7" s="3">
        <f>กรอกคะแนน!B7</f>
        <v>83</v>
      </c>
      <c r="C7" s="3">
        <f t="shared" si="0"/>
        <v>6889</v>
      </c>
      <c r="D7" s="3">
        <f>กรอกคะแนน!D7</f>
        <v>89</v>
      </c>
      <c r="E7" s="3">
        <f t="shared" si="1"/>
        <v>7921</v>
      </c>
    </row>
    <row r="8" spans="1:5">
      <c r="A8" s="3">
        <v>5</v>
      </c>
      <c r="B8" s="3">
        <f>กรอกคะแนน!B8</f>
        <v>81</v>
      </c>
      <c r="C8" s="3">
        <f t="shared" si="0"/>
        <v>6561</v>
      </c>
      <c r="D8" s="3">
        <f>กรอกคะแนน!D8</f>
        <v>88</v>
      </c>
      <c r="E8" s="3">
        <f t="shared" si="1"/>
        <v>7744</v>
      </c>
    </row>
    <row r="9" spans="1:5">
      <c r="A9" s="3">
        <v>6</v>
      </c>
      <c r="B9" s="3">
        <f>กรอกคะแนน!B9</f>
        <v>83</v>
      </c>
      <c r="C9" s="3">
        <f t="shared" si="0"/>
        <v>6889</v>
      </c>
      <c r="D9" s="3">
        <f>กรอกคะแนน!D9</f>
        <v>90</v>
      </c>
      <c r="E9" s="3">
        <f t="shared" si="1"/>
        <v>8100</v>
      </c>
    </row>
    <row r="10" spans="1:5">
      <c r="A10" s="3">
        <v>7</v>
      </c>
      <c r="B10" s="3">
        <f>กรอกคะแนน!B10</f>
        <v>81</v>
      </c>
      <c r="C10" s="3">
        <f t="shared" si="0"/>
        <v>6561</v>
      </c>
      <c r="D10" s="3">
        <f>กรอกคะแนน!D10</f>
        <v>87</v>
      </c>
      <c r="E10" s="3">
        <f t="shared" si="1"/>
        <v>7569</v>
      </c>
    </row>
    <row r="11" spans="1:5">
      <c r="A11" s="3">
        <v>8</v>
      </c>
      <c r="B11" s="3">
        <f>กรอกคะแนน!B11</f>
        <v>83</v>
      </c>
      <c r="C11" s="3">
        <f t="shared" si="0"/>
        <v>6889</v>
      </c>
      <c r="D11" s="3">
        <f>กรอกคะแนน!D11</f>
        <v>91</v>
      </c>
      <c r="E11" s="3">
        <f t="shared" si="1"/>
        <v>8281</v>
      </c>
    </row>
    <row r="12" spans="1:5">
      <c r="A12" s="3">
        <v>9</v>
      </c>
      <c r="B12" s="3">
        <f>กรอกคะแนน!B12</f>
        <v>82</v>
      </c>
      <c r="C12" s="3">
        <f t="shared" si="0"/>
        <v>6724</v>
      </c>
      <c r="D12" s="3">
        <f>กรอกคะแนน!D12</f>
        <v>89</v>
      </c>
      <c r="E12" s="3">
        <f t="shared" si="1"/>
        <v>7921</v>
      </c>
    </row>
    <row r="13" spans="1:5">
      <c r="A13" s="3">
        <v>10</v>
      </c>
      <c r="B13" s="3">
        <f>กรอกคะแนน!B13</f>
        <v>82</v>
      </c>
      <c r="C13" s="3">
        <f t="shared" si="0"/>
        <v>6724</v>
      </c>
      <c r="D13" s="3">
        <f>กรอกคะแนน!D13</f>
        <v>87</v>
      </c>
      <c r="E13" s="3">
        <f t="shared" si="1"/>
        <v>7569</v>
      </c>
    </row>
    <row r="14" spans="1:5">
      <c r="A14" s="3">
        <v>11</v>
      </c>
      <c r="B14" s="3">
        <f>กรอกคะแนน!B14</f>
        <v>82</v>
      </c>
      <c r="C14" s="3">
        <f t="shared" si="0"/>
        <v>6724</v>
      </c>
      <c r="D14" s="3">
        <f>กรอกคะแนน!D14</f>
        <v>91</v>
      </c>
      <c r="E14" s="3">
        <f t="shared" si="1"/>
        <v>8281</v>
      </c>
    </row>
    <row r="15" spans="1:5">
      <c r="A15" s="3">
        <v>12</v>
      </c>
      <c r="B15" s="3">
        <f>กรอกคะแนน!B15</f>
        <v>84</v>
      </c>
      <c r="C15" s="3">
        <f t="shared" si="0"/>
        <v>7056</v>
      </c>
      <c r="D15" s="3">
        <f>กรอกคะแนน!D15</f>
        <v>91</v>
      </c>
      <c r="E15" s="3">
        <f t="shared" si="1"/>
        <v>8281</v>
      </c>
    </row>
    <row r="16" spans="1:5">
      <c r="A16" s="3">
        <v>13</v>
      </c>
      <c r="B16" s="3">
        <f>กรอกคะแนน!B16</f>
        <v>83</v>
      </c>
      <c r="C16" s="3">
        <f t="shared" si="0"/>
        <v>6889</v>
      </c>
      <c r="D16" s="3">
        <f>กรอกคะแนน!D16</f>
        <v>92</v>
      </c>
      <c r="E16" s="3">
        <f t="shared" si="1"/>
        <v>8464</v>
      </c>
    </row>
    <row r="17" spans="1:5">
      <c r="A17" s="3">
        <v>14</v>
      </c>
      <c r="B17" s="3">
        <f>กรอกคะแนน!B17</f>
        <v>81</v>
      </c>
      <c r="C17" s="3">
        <f t="shared" si="0"/>
        <v>6561</v>
      </c>
      <c r="D17" s="3">
        <f>กรอกคะแนน!D17</f>
        <v>87</v>
      </c>
      <c r="E17" s="3">
        <f t="shared" si="1"/>
        <v>7569</v>
      </c>
    </row>
    <row r="18" spans="1:5">
      <c r="A18" s="3">
        <v>15</v>
      </c>
      <c r="B18" s="3">
        <f>กรอกคะแนน!B18</f>
        <v>85</v>
      </c>
      <c r="C18" s="3">
        <f t="shared" si="0"/>
        <v>7225</v>
      </c>
      <c r="D18" s="3">
        <f>กรอกคะแนน!D18</f>
        <v>92</v>
      </c>
      <c r="E18" s="3">
        <f t="shared" si="1"/>
        <v>8464</v>
      </c>
    </row>
    <row r="19" spans="1:5">
      <c r="A19" s="3">
        <v>16</v>
      </c>
      <c r="B19" s="3">
        <f>กรอกคะแนน!B19</f>
        <v>83</v>
      </c>
      <c r="C19" s="3">
        <f t="shared" si="0"/>
        <v>6889</v>
      </c>
      <c r="D19" s="3">
        <f>กรอกคะแนน!D19</f>
        <v>86</v>
      </c>
      <c r="E19" s="3">
        <f t="shared" si="1"/>
        <v>7396</v>
      </c>
    </row>
    <row r="20" spans="1:5">
      <c r="A20" s="3">
        <v>17</v>
      </c>
      <c r="B20" s="3">
        <f>กรอกคะแนน!B20</f>
        <v>82</v>
      </c>
      <c r="C20" s="3">
        <f t="shared" si="0"/>
        <v>6724</v>
      </c>
      <c r="D20" s="3">
        <f>กรอกคะแนน!D20</f>
        <v>89</v>
      </c>
      <c r="E20" s="3">
        <f t="shared" si="1"/>
        <v>7921</v>
      </c>
    </row>
    <row r="21" spans="1:5">
      <c r="A21" s="3">
        <v>18</v>
      </c>
      <c r="B21" s="3">
        <f>กรอกคะแนน!B21</f>
        <v>81</v>
      </c>
      <c r="C21" s="3">
        <f t="shared" si="0"/>
        <v>6561</v>
      </c>
      <c r="D21" s="3">
        <f>กรอกคะแนน!D21</f>
        <v>88</v>
      </c>
      <c r="E21" s="3">
        <f t="shared" si="1"/>
        <v>7744</v>
      </c>
    </row>
    <row r="22" spans="1:5">
      <c r="A22" s="3">
        <v>19</v>
      </c>
      <c r="B22" s="3">
        <f>กรอกคะแนน!B22</f>
        <v>82</v>
      </c>
      <c r="C22" s="3">
        <f t="shared" si="0"/>
        <v>6724</v>
      </c>
      <c r="D22" s="3">
        <f>กรอกคะแนน!D22</f>
        <v>88</v>
      </c>
      <c r="E22" s="3">
        <f t="shared" si="1"/>
        <v>7744</v>
      </c>
    </row>
    <row r="23" spans="1:5">
      <c r="A23" s="3">
        <v>20</v>
      </c>
      <c r="B23" s="3">
        <f>กรอกคะแนน!B23</f>
        <v>82</v>
      </c>
      <c r="C23" s="3">
        <f t="shared" si="0"/>
        <v>6724</v>
      </c>
      <c r="D23" s="3">
        <f>กรอกคะแนน!D23</f>
        <v>91</v>
      </c>
      <c r="E23" s="3">
        <f t="shared" si="1"/>
        <v>8281</v>
      </c>
    </row>
    <row r="24" spans="1:5">
      <c r="A24" s="3">
        <v>21</v>
      </c>
      <c r="B24" s="3">
        <f>กรอกคะแนน!B24</f>
        <v>83</v>
      </c>
      <c r="C24" s="3">
        <f t="shared" si="0"/>
        <v>6889</v>
      </c>
      <c r="D24" s="3">
        <f>กรอกคะแนน!D24</f>
        <v>90</v>
      </c>
      <c r="E24" s="3">
        <f t="shared" si="1"/>
        <v>8100</v>
      </c>
    </row>
    <row r="25" spans="1:5">
      <c r="A25" s="3">
        <v>22</v>
      </c>
      <c r="B25" s="3">
        <f>กรอกคะแนน!B25</f>
        <v>83</v>
      </c>
      <c r="C25" s="3">
        <f t="shared" si="0"/>
        <v>6889</v>
      </c>
      <c r="D25" s="3">
        <f>กรอกคะแนน!D25</f>
        <v>87</v>
      </c>
      <c r="E25" s="3">
        <f t="shared" si="1"/>
        <v>7569</v>
      </c>
    </row>
    <row r="26" spans="1:5">
      <c r="A26" s="3">
        <v>23</v>
      </c>
      <c r="B26" s="3">
        <f>กรอกคะแนน!B26</f>
        <v>84</v>
      </c>
      <c r="C26" s="3">
        <f t="shared" si="0"/>
        <v>7056</v>
      </c>
      <c r="D26" s="3">
        <f>กรอกคะแนน!D26</f>
        <v>93</v>
      </c>
      <c r="E26" s="3">
        <f t="shared" si="1"/>
        <v>8649</v>
      </c>
    </row>
    <row r="27" spans="1:5">
      <c r="A27" s="10">
        <v>24</v>
      </c>
      <c r="B27" s="10">
        <f>กรอกคะแนน!B27</f>
        <v>83</v>
      </c>
      <c r="C27" s="10">
        <f t="shared" ref="C27:C90" si="2">B27*B27</f>
        <v>6889</v>
      </c>
      <c r="D27" s="10">
        <f>กรอกคะแนน!D27</f>
        <v>92</v>
      </c>
      <c r="E27" s="10">
        <f t="shared" ref="E27:E90" si="3">D27*D27</f>
        <v>8464</v>
      </c>
    </row>
    <row r="28" spans="1:5">
      <c r="A28" s="10">
        <v>25</v>
      </c>
      <c r="B28" s="10">
        <f>กรอกคะแนน!B28</f>
        <v>82</v>
      </c>
      <c r="C28" s="10">
        <f t="shared" si="2"/>
        <v>6724</v>
      </c>
      <c r="D28" s="10">
        <f>กรอกคะแนน!D28</f>
        <v>91</v>
      </c>
      <c r="E28" s="10">
        <f t="shared" si="3"/>
        <v>8281</v>
      </c>
    </row>
    <row r="29" spans="1:5">
      <c r="A29" s="10">
        <v>26</v>
      </c>
      <c r="B29" s="10">
        <f>กรอกคะแนน!B29</f>
        <v>84</v>
      </c>
      <c r="C29" s="10">
        <f t="shared" si="2"/>
        <v>7056</v>
      </c>
      <c r="D29" s="10">
        <f>กรอกคะแนน!D29</f>
        <v>91</v>
      </c>
      <c r="E29" s="10">
        <f t="shared" si="3"/>
        <v>8281</v>
      </c>
    </row>
    <row r="30" spans="1:5">
      <c r="A30" s="10">
        <v>27</v>
      </c>
      <c r="B30" s="10">
        <f>กรอกคะแนน!B30</f>
        <v>83</v>
      </c>
      <c r="C30" s="10">
        <f t="shared" si="2"/>
        <v>6889</v>
      </c>
      <c r="D30" s="10">
        <f>กรอกคะแนน!D30</f>
        <v>93</v>
      </c>
      <c r="E30" s="10">
        <f t="shared" si="3"/>
        <v>8649</v>
      </c>
    </row>
    <row r="31" spans="1:5">
      <c r="A31" s="10">
        <v>28</v>
      </c>
      <c r="B31" s="10">
        <f>กรอกคะแนน!B31</f>
        <v>84</v>
      </c>
      <c r="C31" s="10">
        <f t="shared" si="2"/>
        <v>7056</v>
      </c>
      <c r="D31" s="10">
        <f>กรอกคะแนน!D31</f>
        <v>89</v>
      </c>
      <c r="E31" s="10">
        <f t="shared" si="3"/>
        <v>7921</v>
      </c>
    </row>
    <row r="32" spans="1:5">
      <c r="A32" s="10">
        <v>29</v>
      </c>
      <c r="B32" s="10">
        <f>กรอกคะแนน!B32</f>
        <v>81</v>
      </c>
      <c r="C32" s="10">
        <f t="shared" si="2"/>
        <v>6561</v>
      </c>
      <c r="D32" s="10">
        <f>กรอกคะแนน!D32</f>
        <v>91</v>
      </c>
      <c r="E32" s="10">
        <f t="shared" si="3"/>
        <v>8281</v>
      </c>
    </row>
    <row r="33" spans="1:5">
      <c r="A33" s="10">
        <v>30</v>
      </c>
      <c r="B33" s="10">
        <f>กรอกคะแนน!B33</f>
        <v>81</v>
      </c>
      <c r="C33" s="10">
        <f t="shared" si="2"/>
        <v>6561</v>
      </c>
      <c r="D33" s="10">
        <f>กรอกคะแนน!D33</f>
        <v>89</v>
      </c>
      <c r="E33" s="10">
        <f t="shared" si="3"/>
        <v>7921</v>
      </c>
    </row>
    <row r="34" spans="1:5">
      <c r="A34" s="10">
        <v>31</v>
      </c>
      <c r="B34" s="10">
        <f>กรอกคะแนน!B34</f>
        <v>85</v>
      </c>
      <c r="C34" s="10">
        <f t="shared" si="2"/>
        <v>7225</v>
      </c>
      <c r="D34" s="10">
        <f>กรอกคะแนน!D34</f>
        <v>88</v>
      </c>
      <c r="E34" s="10">
        <f t="shared" si="3"/>
        <v>7744</v>
      </c>
    </row>
    <row r="35" spans="1:5">
      <c r="A35" s="10">
        <v>32</v>
      </c>
      <c r="B35" s="10">
        <f>กรอกคะแนน!B35</f>
        <v>83</v>
      </c>
      <c r="C35" s="10">
        <f t="shared" si="2"/>
        <v>6889</v>
      </c>
      <c r="D35" s="10">
        <f>กรอกคะแนน!D35</f>
        <v>91</v>
      </c>
      <c r="E35" s="10">
        <f t="shared" si="3"/>
        <v>8281</v>
      </c>
    </row>
    <row r="36" spans="1:5">
      <c r="A36" s="10">
        <v>33</v>
      </c>
      <c r="B36" s="10">
        <f>กรอกคะแนน!B36</f>
        <v>83</v>
      </c>
      <c r="C36" s="10">
        <f t="shared" si="2"/>
        <v>6889</v>
      </c>
      <c r="D36" s="10">
        <f>กรอกคะแนน!D36</f>
        <v>92</v>
      </c>
      <c r="E36" s="10">
        <f t="shared" si="3"/>
        <v>8464</v>
      </c>
    </row>
    <row r="37" spans="1:5">
      <c r="A37" s="10">
        <v>34</v>
      </c>
      <c r="B37" s="10">
        <f>กรอกคะแนน!B37</f>
        <v>82</v>
      </c>
      <c r="C37" s="10">
        <f t="shared" si="2"/>
        <v>6724</v>
      </c>
      <c r="D37" s="10">
        <f>กรอกคะแนน!D37</f>
        <v>91</v>
      </c>
      <c r="E37" s="10">
        <f t="shared" si="3"/>
        <v>8281</v>
      </c>
    </row>
    <row r="38" spans="1:5">
      <c r="A38" s="10">
        <v>35</v>
      </c>
      <c r="B38" s="10">
        <f>กรอกคะแนน!B38</f>
        <v>83</v>
      </c>
      <c r="C38" s="10">
        <f t="shared" si="2"/>
        <v>6889</v>
      </c>
      <c r="D38" s="10">
        <f>กรอกคะแนน!D38</f>
        <v>92</v>
      </c>
      <c r="E38" s="10">
        <f t="shared" si="3"/>
        <v>8464</v>
      </c>
    </row>
    <row r="39" spans="1:5">
      <c r="A39" s="10">
        <v>36</v>
      </c>
      <c r="B39" s="10">
        <f>กรอกคะแนน!B39</f>
        <v>73</v>
      </c>
      <c r="C39" s="10">
        <f t="shared" si="2"/>
        <v>5329</v>
      </c>
      <c r="D39" s="10">
        <f>กรอกคะแนน!D39</f>
        <v>88</v>
      </c>
      <c r="E39" s="10">
        <f t="shared" si="3"/>
        <v>7744</v>
      </c>
    </row>
    <row r="40" spans="1:5">
      <c r="A40" s="10">
        <v>37</v>
      </c>
      <c r="B40" s="10">
        <f>กรอกคะแนน!B40</f>
        <v>74</v>
      </c>
      <c r="C40" s="10">
        <f t="shared" si="2"/>
        <v>5476</v>
      </c>
      <c r="D40" s="10">
        <f>กรอกคะแนน!D40</f>
        <v>87</v>
      </c>
      <c r="E40" s="10">
        <f t="shared" si="3"/>
        <v>7569</v>
      </c>
    </row>
    <row r="41" spans="1:5">
      <c r="A41" s="10">
        <v>38</v>
      </c>
      <c r="B41" s="10">
        <f>กรอกคะแนน!B41</f>
        <v>76</v>
      </c>
      <c r="C41" s="10">
        <f t="shared" si="2"/>
        <v>5776</v>
      </c>
      <c r="D41" s="10">
        <f>กรอกคะแนน!D41</f>
        <v>89</v>
      </c>
      <c r="E41" s="10">
        <f t="shared" si="3"/>
        <v>7921</v>
      </c>
    </row>
    <row r="42" spans="1:5">
      <c r="A42" s="10">
        <v>39</v>
      </c>
      <c r="B42" s="10">
        <f>กรอกคะแนน!B42</f>
        <v>74</v>
      </c>
      <c r="C42" s="10">
        <f t="shared" si="2"/>
        <v>5476</v>
      </c>
      <c r="D42" s="10">
        <f>กรอกคะแนน!D42</f>
        <v>88</v>
      </c>
      <c r="E42" s="10">
        <f t="shared" si="3"/>
        <v>7744</v>
      </c>
    </row>
    <row r="43" spans="1:5">
      <c r="A43" s="10">
        <v>40</v>
      </c>
      <c r="B43" s="10">
        <f>กรอกคะแนน!B43</f>
        <v>83</v>
      </c>
      <c r="C43" s="10">
        <f t="shared" si="2"/>
        <v>6889</v>
      </c>
      <c r="D43" s="10">
        <f>กรอกคะแนน!D43</f>
        <v>87</v>
      </c>
      <c r="E43" s="10">
        <f t="shared" si="3"/>
        <v>7569</v>
      </c>
    </row>
    <row r="44" spans="1:5">
      <c r="A44" s="10">
        <v>41</v>
      </c>
      <c r="B44" s="10">
        <f>กรอกคะแนน!B44</f>
        <v>84</v>
      </c>
      <c r="C44" s="10">
        <f t="shared" si="2"/>
        <v>7056</v>
      </c>
      <c r="D44" s="10">
        <f>กรอกคะแนน!D44</f>
        <v>85</v>
      </c>
      <c r="E44" s="10">
        <f t="shared" si="3"/>
        <v>7225</v>
      </c>
    </row>
    <row r="45" spans="1:5">
      <c r="A45" s="10">
        <v>42</v>
      </c>
      <c r="B45" s="10">
        <f>กรอกคะแนน!B45</f>
        <v>85</v>
      </c>
      <c r="C45" s="10">
        <f t="shared" si="2"/>
        <v>7225</v>
      </c>
      <c r="D45" s="10">
        <f>กรอกคะแนน!D45</f>
        <v>90</v>
      </c>
      <c r="E45" s="10">
        <f t="shared" si="3"/>
        <v>8100</v>
      </c>
    </row>
    <row r="46" spans="1:5">
      <c r="A46" s="10">
        <v>43</v>
      </c>
      <c r="B46" s="10">
        <f>กรอกคะแนน!B46</f>
        <v>74</v>
      </c>
      <c r="C46" s="10">
        <f t="shared" si="2"/>
        <v>5476</v>
      </c>
      <c r="D46" s="10">
        <f>กรอกคะแนน!D46</f>
        <v>89</v>
      </c>
      <c r="E46" s="10">
        <f t="shared" si="3"/>
        <v>7921</v>
      </c>
    </row>
    <row r="47" spans="1:5">
      <c r="A47" s="10">
        <v>44</v>
      </c>
      <c r="B47" s="10">
        <f>กรอกคะแนน!B47</f>
        <v>83</v>
      </c>
      <c r="C47" s="10">
        <f t="shared" si="2"/>
        <v>6889</v>
      </c>
      <c r="D47" s="10">
        <f>กรอกคะแนน!D47</f>
        <v>87</v>
      </c>
      <c r="E47" s="10">
        <f t="shared" si="3"/>
        <v>7569</v>
      </c>
    </row>
    <row r="48" spans="1:5">
      <c r="A48" s="10">
        <v>45</v>
      </c>
      <c r="B48" s="10">
        <f>กรอกคะแนน!B48</f>
        <v>76</v>
      </c>
      <c r="C48" s="10">
        <f t="shared" si="2"/>
        <v>5776</v>
      </c>
      <c r="D48" s="10">
        <f>กรอกคะแนน!D48</f>
        <v>87</v>
      </c>
      <c r="E48" s="10">
        <f t="shared" si="3"/>
        <v>7569</v>
      </c>
    </row>
    <row r="49" spans="1:5">
      <c r="A49" s="10">
        <v>46</v>
      </c>
      <c r="B49" s="10">
        <f>กรอกคะแนน!B49</f>
        <v>75</v>
      </c>
      <c r="C49" s="10">
        <f t="shared" si="2"/>
        <v>5625</v>
      </c>
      <c r="D49" s="10">
        <f>กรอกคะแนน!D49</f>
        <v>89</v>
      </c>
      <c r="E49" s="10">
        <f t="shared" si="3"/>
        <v>7921</v>
      </c>
    </row>
    <row r="50" spans="1:5">
      <c r="A50" s="10">
        <v>47</v>
      </c>
      <c r="B50" s="10">
        <f>กรอกคะแนน!B50</f>
        <v>75</v>
      </c>
      <c r="C50" s="10">
        <f t="shared" si="2"/>
        <v>5625</v>
      </c>
      <c r="D50" s="10">
        <f>กรอกคะแนน!D50</f>
        <v>88</v>
      </c>
      <c r="E50" s="10">
        <f t="shared" si="3"/>
        <v>7744</v>
      </c>
    </row>
    <row r="51" spans="1:5">
      <c r="A51" s="10">
        <v>48</v>
      </c>
      <c r="B51" s="10">
        <f>กรอกคะแนน!B51</f>
        <v>74</v>
      </c>
      <c r="C51" s="10">
        <f t="shared" si="2"/>
        <v>5476</v>
      </c>
      <c r="D51" s="10">
        <f>กรอกคะแนน!D51</f>
        <v>88</v>
      </c>
      <c r="E51" s="10">
        <f t="shared" si="3"/>
        <v>7744</v>
      </c>
    </row>
    <row r="52" spans="1:5">
      <c r="A52" s="10">
        <v>49</v>
      </c>
      <c r="B52" s="10">
        <f>กรอกคะแนน!B52</f>
        <v>74</v>
      </c>
      <c r="C52" s="10">
        <f t="shared" si="2"/>
        <v>5476</v>
      </c>
      <c r="D52" s="10">
        <f>กรอกคะแนน!D52</f>
        <v>87</v>
      </c>
      <c r="E52" s="10">
        <f t="shared" si="3"/>
        <v>7569</v>
      </c>
    </row>
    <row r="53" spans="1:5">
      <c r="A53" s="10">
        <v>50</v>
      </c>
      <c r="B53" s="10">
        <f>กรอกคะแนน!B53</f>
        <v>75</v>
      </c>
      <c r="C53" s="10">
        <f t="shared" si="2"/>
        <v>5625</v>
      </c>
      <c r="D53" s="10">
        <f>กรอกคะแนน!D53</f>
        <v>89</v>
      </c>
      <c r="E53" s="10">
        <f t="shared" si="3"/>
        <v>7921</v>
      </c>
    </row>
    <row r="54" spans="1:5">
      <c r="A54" s="10">
        <v>51</v>
      </c>
      <c r="B54" s="10">
        <f>กรอกคะแนน!B54</f>
        <v>80</v>
      </c>
      <c r="C54" s="10">
        <f t="shared" si="2"/>
        <v>6400</v>
      </c>
      <c r="D54" s="10">
        <f>กรอกคะแนน!D54</f>
        <v>89</v>
      </c>
      <c r="E54" s="10">
        <f t="shared" si="3"/>
        <v>7921</v>
      </c>
    </row>
    <row r="55" spans="1:5">
      <c r="A55" s="10">
        <v>52</v>
      </c>
      <c r="B55" s="10">
        <f>กรอกคะแนน!B55</f>
        <v>85</v>
      </c>
      <c r="C55" s="10">
        <f t="shared" si="2"/>
        <v>7225</v>
      </c>
      <c r="D55" s="10">
        <f>กรอกคะแนน!D55</f>
        <v>90</v>
      </c>
      <c r="E55" s="10">
        <f t="shared" si="3"/>
        <v>8100</v>
      </c>
    </row>
    <row r="56" spans="1:5">
      <c r="A56" s="10">
        <v>53</v>
      </c>
      <c r="B56" s="10">
        <f>กรอกคะแนน!B56</f>
        <v>75</v>
      </c>
      <c r="C56" s="10">
        <f t="shared" si="2"/>
        <v>5625</v>
      </c>
      <c r="D56" s="10">
        <f>กรอกคะแนน!D56</f>
        <v>90</v>
      </c>
      <c r="E56" s="10">
        <f t="shared" si="3"/>
        <v>8100</v>
      </c>
    </row>
    <row r="57" spans="1:5">
      <c r="A57" s="10">
        <v>54</v>
      </c>
      <c r="B57" s="10">
        <f>กรอกคะแนน!B57</f>
        <v>74</v>
      </c>
      <c r="C57" s="10">
        <f t="shared" si="2"/>
        <v>5476</v>
      </c>
      <c r="D57" s="10">
        <f>กรอกคะแนน!D57</f>
        <v>89</v>
      </c>
      <c r="E57" s="10">
        <f t="shared" si="3"/>
        <v>7921</v>
      </c>
    </row>
    <row r="58" spans="1:5">
      <c r="A58" s="10">
        <v>55</v>
      </c>
      <c r="B58" s="10">
        <f>กรอกคะแนน!B58</f>
        <v>76</v>
      </c>
      <c r="C58" s="10">
        <f t="shared" si="2"/>
        <v>5776</v>
      </c>
      <c r="D58" s="10">
        <f>กรอกคะแนน!D58</f>
        <v>89</v>
      </c>
      <c r="E58" s="10">
        <f t="shared" si="3"/>
        <v>7921</v>
      </c>
    </row>
    <row r="59" spans="1:5">
      <c r="A59" s="10">
        <v>56</v>
      </c>
      <c r="B59" s="10">
        <f>กรอกคะแนน!B59</f>
        <v>85</v>
      </c>
      <c r="C59" s="10">
        <f t="shared" si="2"/>
        <v>7225</v>
      </c>
      <c r="D59" s="10">
        <f>กรอกคะแนน!D59</f>
        <v>86</v>
      </c>
      <c r="E59" s="10">
        <f t="shared" si="3"/>
        <v>7396</v>
      </c>
    </row>
    <row r="60" spans="1:5">
      <c r="A60" s="10">
        <v>57</v>
      </c>
      <c r="B60" s="10">
        <f>กรอกคะแนน!B60</f>
        <v>85</v>
      </c>
      <c r="C60" s="10">
        <f t="shared" si="2"/>
        <v>7225</v>
      </c>
      <c r="D60" s="10">
        <f>กรอกคะแนน!D60</f>
        <v>85</v>
      </c>
      <c r="E60" s="10">
        <f t="shared" si="3"/>
        <v>7225</v>
      </c>
    </row>
    <row r="61" spans="1:5">
      <c r="A61" s="10">
        <v>58</v>
      </c>
      <c r="B61" s="10">
        <f>กรอกคะแนน!B61</f>
        <v>82</v>
      </c>
      <c r="C61" s="10">
        <f t="shared" si="2"/>
        <v>6724</v>
      </c>
      <c r="D61" s="10">
        <f>กรอกคะแนน!D61</f>
        <v>91</v>
      </c>
      <c r="E61" s="10">
        <f t="shared" si="3"/>
        <v>8281</v>
      </c>
    </row>
    <row r="62" spans="1:5">
      <c r="A62" s="10">
        <v>59</v>
      </c>
      <c r="B62" s="10">
        <f>กรอกคะแนน!B62</f>
        <v>84</v>
      </c>
      <c r="C62" s="10">
        <f t="shared" si="2"/>
        <v>7056</v>
      </c>
      <c r="D62" s="10">
        <f>กรอกคะแนน!D62</f>
        <v>89</v>
      </c>
      <c r="E62" s="10">
        <f t="shared" si="3"/>
        <v>7921</v>
      </c>
    </row>
    <row r="63" spans="1:5">
      <c r="A63" s="10">
        <v>60</v>
      </c>
      <c r="B63" s="10">
        <f>กรอกคะแนน!B63</f>
        <v>75</v>
      </c>
      <c r="C63" s="10">
        <f t="shared" si="2"/>
        <v>5625</v>
      </c>
      <c r="D63" s="10">
        <f>กรอกคะแนน!D63</f>
        <v>89</v>
      </c>
      <c r="E63" s="10">
        <f t="shared" si="3"/>
        <v>7921</v>
      </c>
    </row>
    <row r="64" spans="1:5">
      <c r="A64" s="10">
        <v>61</v>
      </c>
      <c r="B64" s="10">
        <f>กรอกคะแนน!B64</f>
        <v>83</v>
      </c>
      <c r="C64" s="10">
        <f t="shared" si="2"/>
        <v>6889</v>
      </c>
      <c r="D64" s="10">
        <f>กรอกคะแนน!D64</f>
        <v>88</v>
      </c>
      <c r="E64" s="10">
        <f t="shared" si="3"/>
        <v>7744</v>
      </c>
    </row>
    <row r="65" spans="1:5">
      <c r="A65" s="10">
        <v>62</v>
      </c>
      <c r="B65" s="10">
        <f>กรอกคะแนน!B65</f>
        <v>84</v>
      </c>
      <c r="C65" s="10">
        <f t="shared" si="2"/>
        <v>7056</v>
      </c>
      <c r="D65" s="10">
        <f>กรอกคะแนน!D65</f>
        <v>88</v>
      </c>
      <c r="E65" s="10">
        <f t="shared" si="3"/>
        <v>7744</v>
      </c>
    </row>
    <row r="66" spans="1:5">
      <c r="A66" s="10">
        <v>63</v>
      </c>
      <c r="B66" s="10">
        <f>กรอกคะแนน!B66</f>
        <v>84</v>
      </c>
      <c r="C66" s="10">
        <f t="shared" si="2"/>
        <v>7056</v>
      </c>
      <c r="D66" s="10">
        <f>กรอกคะแนน!D66</f>
        <v>83</v>
      </c>
      <c r="E66" s="10">
        <f t="shared" si="3"/>
        <v>6889</v>
      </c>
    </row>
    <row r="67" spans="1:5">
      <c r="A67" s="10">
        <v>64</v>
      </c>
      <c r="B67" s="10">
        <f>กรอกคะแนน!B67</f>
        <v>74</v>
      </c>
      <c r="C67" s="10">
        <f t="shared" si="2"/>
        <v>5476</v>
      </c>
      <c r="D67" s="10">
        <f>กรอกคะแนน!D67</f>
        <v>88</v>
      </c>
      <c r="E67" s="10">
        <f t="shared" si="3"/>
        <v>7744</v>
      </c>
    </row>
    <row r="68" spans="1:5">
      <c r="A68" s="10">
        <v>65</v>
      </c>
      <c r="B68" s="10">
        <f>กรอกคะแนน!B68</f>
        <v>75</v>
      </c>
      <c r="C68" s="10">
        <f t="shared" si="2"/>
        <v>5625</v>
      </c>
      <c r="D68" s="10">
        <f>กรอกคะแนน!D68</f>
        <v>85</v>
      </c>
      <c r="E68" s="10">
        <f t="shared" si="3"/>
        <v>7225</v>
      </c>
    </row>
    <row r="69" spans="1:5">
      <c r="A69" s="10">
        <v>66</v>
      </c>
      <c r="B69" s="10">
        <f>กรอกคะแนน!B69</f>
        <v>82</v>
      </c>
      <c r="C69" s="10">
        <f t="shared" si="2"/>
        <v>6724</v>
      </c>
      <c r="D69" s="10">
        <f>กรอกคะแนน!D69</f>
        <v>87</v>
      </c>
      <c r="E69" s="10">
        <f t="shared" si="3"/>
        <v>7569</v>
      </c>
    </row>
    <row r="70" spans="1:5">
      <c r="A70" s="10">
        <v>67</v>
      </c>
      <c r="B70" s="10"/>
      <c r="C70" s="10">
        <f t="shared" si="2"/>
        <v>0</v>
      </c>
      <c r="D70" s="10">
        <f>กรอกคะแนน!D70</f>
        <v>82</v>
      </c>
      <c r="E70" s="10">
        <f t="shared" si="3"/>
        <v>6724</v>
      </c>
    </row>
    <row r="71" spans="1:5">
      <c r="A71" s="10">
        <v>68</v>
      </c>
      <c r="B71" s="10"/>
      <c r="C71" s="10">
        <f t="shared" si="2"/>
        <v>0</v>
      </c>
      <c r="D71" s="10">
        <f>กรอกคะแนน!D71</f>
        <v>83</v>
      </c>
      <c r="E71" s="10">
        <f t="shared" si="3"/>
        <v>6889</v>
      </c>
    </row>
    <row r="72" spans="1:5">
      <c r="A72" s="10">
        <v>69</v>
      </c>
      <c r="B72" s="10"/>
      <c r="C72" s="10">
        <f t="shared" si="2"/>
        <v>0</v>
      </c>
      <c r="D72" s="10">
        <f>กรอกคะแนน!D72</f>
        <v>81</v>
      </c>
      <c r="E72" s="10">
        <f t="shared" si="3"/>
        <v>6561</v>
      </c>
    </row>
    <row r="73" spans="1:5">
      <c r="A73" s="10">
        <v>70</v>
      </c>
      <c r="B73" s="10"/>
      <c r="C73" s="10">
        <f t="shared" si="2"/>
        <v>0</v>
      </c>
      <c r="D73" s="10">
        <f>กรอกคะแนน!D73</f>
        <v>82</v>
      </c>
      <c r="E73" s="10">
        <f t="shared" si="3"/>
        <v>6724</v>
      </c>
    </row>
    <row r="74" spans="1:5">
      <c r="A74" s="10">
        <v>71</v>
      </c>
      <c r="B74" s="10"/>
      <c r="C74" s="10">
        <f t="shared" si="2"/>
        <v>0</v>
      </c>
      <c r="D74" s="10">
        <f>กรอกคะแนน!D74</f>
        <v>82</v>
      </c>
      <c r="E74" s="10">
        <f t="shared" si="3"/>
        <v>6724</v>
      </c>
    </row>
    <row r="75" spans="1:5">
      <c r="A75" s="10">
        <v>72</v>
      </c>
      <c r="B75" s="10"/>
      <c r="C75" s="10">
        <f t="shared" si="2"/>
        <v>0</v>
      </c>
      <c r="D75" s="10">
        <f>กรอกคะแนน!D75</f>
        <v>83</v>
      </c>
      <c r="E75" s="10">
        <f t="shared" si="3"/>
        <v>6889</v>
      </c>
    </row>
    <row r="76" spans="1:5">
      <c r="A76" s="10">
        <v>73</v>
      </c>
      <c r="B76" s="10"/>
      <c r="C76" s="10">
        <f t="shared" si="2"/>
        <v>0</v>
      </c>
      <c r="D76" s="10">
        <f>กรอกคะแนน!D76</f>
        <v>81</v>
      </c>
      <c r="E76" s="10">
        <f t="shared" si="3"/>
        <v>6561</v>
      </c>
    </row>
    <row r="77" spans="1:5">
      <c r="A77" s="10">
        <v>74</v>
      </c>
      <c r="B77" s="10"/>
      <c r="C77" s="10">
        <f t="shared" si="2"/>
        <v>0</v>
      </c>
      <c r="D77" s="10">
        <f>กรอกคะแนน!D77</f>
        <v>82</v>
      </c>
      <c r="E77" s="10">
        <f t="shared" si="3"/>
        <v>6724</v>
      </c>
    </row>
    <row r="78" spans="1:5">
      <c r="A78" s="10">
        <v>75</v>
      </c>
      <c r="B78" s="10"/>
      <c r="C78" s="10">
        <f t="shared" si="2"/>
        <v>0</v>
      </c>
      <c r="D78" s="10">
        <f>กรอกคะแนน!D78</f>
        <v>85</v>
      </c>
      <c r="E78" s="10">
        <f t="shared" si="3"/>
        <v>7225</v>
      </c>
    </row>
    <row r="79" spans="1:5">
      <c r="A79" s="10">
        <v>76</v>
      </c>
      <c r="B79" s="10"/>
      <c r="C79" s="10">
        <f t="shared" si="2"/>
        <v>0</v>
      </c>
      <c r="D79" s="10">
        <f>กรอกคะแนน!D79</f>
        <v>81</v>
      </c>
      <c r="E79" s="10">
        <f t="shared" si="3"/>
        <v>6561</v>
      </c>
    </row>
    <row r="80" spans="1:5">
      <c r="A80" s="10">
        <v>77</v>
      </c>
      <c r="B80" s="10"/>
      <c r="C80" s="10">
        <f t="shared" si="2"/>
        <v>0</v>
      </c>
      <c r="D80" s="10">
        <f>กรอกคะแนน!D80</f>
        <v>81</v>
      </c>
      <c r="E80" s="10">
        <f t="shared" si="3"/>
        <v>6561</v>
      </c>
    </row>
    <row r="81" spans="1:5">
      <c r="A81" s="10">
        <v>78</v>
      </c>
      <c r="B81" s="10"/>
      <c r="C81" s="10">
        <f t="shared" si="2"/>
        <v>0</v>
      </c>
      <c r="D81" s="10">
        <f>กรอกคะแนน!D81</f>
        <v>83</v>
      </c>
      <c r="E81" s="10">
        <f t="shared" si="3"/>
        <v>6889</v>
      </c>
    </row>
    <row r="82" spans="1:5">
      <c r="A82" s="10">
        <v>79</v>
      </c>
      <c r="B82" s="10"/>
      <c r="C82" s="10">
        <f t="shared" si="2"/>
        <v>0</v>
      </c>
      <c r="D82" s="10">
        <f>กรอกคะแนน!D82</f>
        <v>81</v>
      </c>
      <c r="E82" s="10">
        <f t="shared" si="3"/>
        <v>6561</v>
      </c>
    </row>
    <row r="83" spans="1:5">
      <c r="A83" s="10">
        <v>80</v>
      </c>
      <c r="B83" s="10"/>
      <c r="C83" s="10">
        <f t="shared" si="2"/>
        <v>0</v>
      </c>
      <c r="D83" s="10">
        <f>กรอกคะแนน!D83</f>
        <v>83</v>
      </c>
      <c r="E83" s="10">
        <f t="shared" si="3"/>
        <v>6889</v>
      </c>
    </row>
    <row r="84" spans="1:5">
      <c r="A84" s="10">
        <v>81</v>
      </c>
      <c r="B84" s="10"/>
      <c r="C84" s="10">
        <f t="shared" si="2"/>
        <v>0</v>
      </c>
      <c r="D84" s="10">
        <f>กรอกคะแนน!D84</f>
        <v>82</v>
      </c>
      <c r="E84" s="10">
        <f t="shared" si="3"/>
        <v>6724</v>
      </c>
    </row>
    <row r="85" spans="1:5">
      <c r="A85" s="10">
        <v>82</v>
      </c>
      <c r="B85" s="10"/>
      <c r="C85" s="10">
        <f t="shared" si="2"/>
        <v>0</v>
      </c>
      <c r="D85" s="10">
        <f>กรอกคะแนน!D85</f>
        <v>83</v>
      </c>
      <c r="E85" s="10">
        <f t="shared" si="3"/>
        <v>6889</v>
      </c>
    </row>
    <row r="86" spans="1:5">
      <c r="A86" s="10">
        <v>83</v>
      </c>
      <c r="B86" s="10"/>
      <c r="C86" s="10">
        <f t="shared" si="2"/>
        <v>0</v>
      </c>
      <c r="D86" s="10">
        <f>กรอกคะแนน!D86</f>
        <v>85</v>
      </c>
      <c r="E86" s="10">
        <f t="shared" si="3"/>
        <v>7225</v>
      </c>
    </row>
    <row r="87" spans="1:5">
      <c r="A87" s="10">
        <v>84</v>
      </c>
      <c r="B87" s="10"/>
      <c r="C87" s="10">
        <f t="shared" si="2"/>
        <v>0</v>
      </c>
      <c r="D87" s="10">
        <f>กรอกคะแนน!D87</f>
        <v>83</v>
      </c>
      <c r="E87" s="10">
        <f t="shared" si="3"/>
        <v>6889</v>
      </c>
    </row>
    <row r="88" spans="1:5">
      <c r="A88" s="10">
        <v>85</v>
      </c>
      <c r="B88" s="10"/>
      <c r="C88" s="10">
        <f t="shared" si="2"/>
        <v>0</v>
      </c>
      <c r="D88" s="10">
        <f>กรอกคะแนน!D88</f>
        <v>83</v>
      </c>
      <c r="E88" s="10">
        <f t="shared" si="3"/>
        <v>6889</v>
      </c>
    </row>
    <row r="89" spans="1:5">
      <c r="A89" s="10">
        <v>86</v>
      </c>
      <c r="B89" s="10"/>
      <c r="C89" s="10">
        <f t="shared" si="2"/>
        <v>0</v>
      </c>
      <c r="D89" s="10">
        <f>กรอกคะแนน!D89</f>
        <v>82</v>
      </c>
      <c r="E89" s="10">
        <f t="shared" si="3"/>
        <v>6724</v>
      </c>
    </row>
    <row r="90" spans="1:5">
      <c r="A90" s="10">
        <v>87</v>
      </c>
      <c r="B90" s="10"/>
      <c r="C90" s="10">
        <f t="shared" si="2"/>
        <v>0</v>
      </c>
      <c r="D90" s="10">
        <f>กรอกคะแนน!D90</f>
        <v>81</v>
      </c>
      <c r="E90" s="10">
        <f t="shared" si="3"/>
        <v>6561</v>
      </c>
    </row>
    <row r="91" spans="1:5">
      <c r="A91" s="10">
        <v>88</v>
      </c>
      <c r="B91" s="10"/>
      <c r="C91" s="10">
        <f t="shared" ref="C91:C102" si="4">B91*B91</f>
        <v>0</v>
      </c>
      <c r="D91" s="10">
        <f>กรอกคะแนน!D91</f>
        <v>84</v>
      </c>
      <c r="E91" s="10">
        <f t="shared" ref="E91:E102" si="5">D91*D91</f>
        <v>7056</v>
      </c>
    </row>
    <row r="92" spans="1:5">
      <c r="A92" s="10">
        <v>89</v>
      </c>
      <c r="B92" s="10"/>
      <c r="C92" s="10">
        <f t="shared" si="4"/>
        <v>0</v>
      </c>
      <c r="D92" s="10">
        <f>กรอกคะแนน!D92</f>
        <v>83</v>
      </c>
      <c r="E92" s="10">
        <f t="shared" si="5"/>
        <v>6889</v>
      </c>
    </row>
    <row r="93" spans="1:5">
      <c r="A93" s="10">
        <v>90</v>
      </c>
      <c r="B93" s="10"/>
      <c r="C93" s="10">
        <f t="shared" si="4"/>
        <v>0</v>
      </c>
      <c r="D93" s="10">
        <f>กรอกคะแนน!D93</f>
        <v>83</v>
      </c>
      <c r="E93" s="10">
        <f t="shared" si="5"/>
        <v>6889</v>
      </c>
    </row>
    <row r="94" spans="1:5">
      <c r="A94" s="10">
        <v>91</v>
      </c>
      <c r="B94" s="10"/>
      <c r="C94" s="10">
        <f t="shared" si="4"/>
        <v>0</v>
      </c>
      <c r="D94" s="10">
        <f>กรอกคะแนน!D94</f>
        <v>84</v>
      </c>
      <c r="E94" s="10">
        <f t="shared" si="5"/>
        <v>7056</v>
      </c>
    </row>
    <row r="95" spans="1:5">
      <c r="A95" s="10">
        <v>92</v>
      </c>
      <c r="B95" s="10"/>
      <c r="C95" s="10">
        <f t="shared" si="4"/>
        <v>0</v>
      </c>
      <c r="D95" s="10">
        <f>กรอกคะแนน!D95</f>
        <v>83</v>
      </c>
      <c r="E95" s="10">
        <f t="shared" si="5"/>
        <v>6889</v>
      </c>
    </row>
    <row r="96" spans="1:5">
      <c r="A96" s="10">
        <v>93</v>
      </c>
      <c r="B96" s="10"/>
      <c r="C96" s="10">
        <f t="shared" si="4"/>
        <v>0</v>
      </c>
      <c r="D96" s="10">
        <f>กรอกคะแนน!D96</f>
        <v>82</v>
      </c>
      <c r="E96" s="10">
        <f t="shared" si="5"/>
        <v>6724</v>
      </c>
    </row>
    <row r="97" spans="1:5">
      <c r="A97" s="10">
        <v>94</v>
      </c>
      <c r="B97" s="10"/>
      <c r="C97" s="10">
        <f t="shared" si="4"/>
        <v>0</v>
      </c>
      <c r="D97" s="10">
        <f>กรอกคะแนน!D97</f>
        <v>84</v>
      </c>
      <c r="E97" s="10">
        <f t="shared" si="5"/>
        <v>7056</v>
      </c>
    </row>
    <row r="98" spans="1:5">
      <c r="A98" s="10">
        <v>95</v>
      </c>
      <c r="B98" s="10"/>
      <c r="C98" s="10">
        <f t="shared" si="4"/>
        <v>0</v>
      </c>
      <c r="D98" s="10">
        <f>กรอกคะแนน!D98</f>
        <v>85</v>
      </c>
      <c r="E98" s="10">
        <f t="shared" si="5"/>
        <v>7225</v>
      </c>
    </row>
    <row r="99" spans="1:5">
      <c r="A99" s="10">
        <v>96</v>
      </c>
      <c r="B99" s="10"/>
      <c r="C99" s="10">
        <f t="shared" si="4"/>
        <v>0</v>
      </c>
      <c r="D99" s="10">
        <f>กรอกคะแนน!D99</f>
        <v>82</v>
      </c>
      <c r="E99" s="10">
        <f t="shared" si="5"/>
        <v>6724</v>
      </c>
    </row>
    <row r="100" spans="1:5">
      <c r="A100" s="10">
        <v>97</v>
      </c>
      <c r="B100" s="10"/>
      <c r="C100" s="10">
        <f t="shared" si="4"/>
        <v>0</v>
      </c>
      <c r="D100" s="10">
        <f>กรอกคะแนน!D100</f>
        <v>87</v>
      </c>
      <c r="E100" s="10">
        <f t="shared" si="5"/>
        <v>7569</v>
      </c>
    </row>
    <row r="101" spans="1:5">
      <c r="A101" s="10">
        <v>98</v>
      </c>
      <c r="B101" s="10"/>
      <c r="C101" s="10">
        <f t="shared" si="4"/>
        <v>0</v>
      </c>
      <c r="D101" s="10"/>
      <c r="E101" s="10">
        <f t="shared" si="5"/>
        <v>0</v>
      </c>
    </row>
    <row r="102" spans="1:5">
      <c r="A102" s="10">
        <v>99</v>
      </c>
      <c r="B102" s="10"/>
      <c r="C102" s="10">
        <f t="shared" si="4"/>
        <v>0</v>
      </c>
      <c r="D102" s="10"/>
      <c r="E102" s="10">
        <f t="shared" si="5"/>
        <v>0</v>
      </c>
    </row>
    <row r="103" spans="1:5">
      <c r="A103" s="10">
        <v>100</v>
      </c>
      <c r="B103" s="10"/>
      <c r="C103" s="10">
        <f t="shared" ref="C103:C106" si="6">B103*B103</f>
        <v>0</v>
      </c>
      <c r="D103" s="10"/>
      <c r="E103" s="10">
        <f t="shared" ref="E103:E106" si="7">D103*D103</f>
        <v>0</v>
      </c>
    </row>
    <row r="104" spans="1:5">
      <c r="A104" s="10">
        <v>101</v>
      </c>
      <c r="B104" s="10"/>
      <c r="C104" s="10">
        <f t="shared" si="6"/>
        <v>0</v>
      </c>
      <c r="D104" s="10"/>
      <c r="E104" s="10">
        <f t="shared" si="7"/>
        <v>0</v>
      </c>
    </row>
    <row r="105" spans="1:5">
      <c r="A105" s="10">
        <v>102</v>
      </c>
      <c r="B105" s="10"/>
      <c r="C105" s="10">
        <f t="shared" si="6"/>
        <v>0</v>
      </c>
      <c r="D105" s="10"/>
      <c r="E105" s="10">
        <f t="shared" si="7"/>
        <v>0</v>
      </c>
    </row>
    <row r="106" spans="1:5">
      <c r="A106" s="10">
        <v>103</v>
      </c>
      <c r="B106" s="10"/>
      <c r="C106" s="10">
        <f t="shared" si="6"/>
        <v>0</v>
      </c>
      <c r="D106" s="10"/>
      <c r="E106" s="10">
        <f t="shared" si="7"/>
        <v>0</v>
      </c>
    </row>
    <row r="107" spans="1:5">
      <c r="A107" s="3" t="s">
        <v>8</v>
      </c>
      <c r="B107" s="3">
        <f>SUM(B4:B106)</f>
        <v>5330</v>
      </c>
      <c r="C107" s="3">
        <f t="shared" ref="C107:E107" si="8">SUM(C4:C106)</f>
        <v>431380</v>
      </c>
      <c r="D107" s="3">
        <f t="shared" si="8"/>
        <v>8440</v>
      </c>
      <c r="E107" s="3">
        <f t="shared" si="8"/>
        <v>735538</v>
      </c>
    </row>
    <row r="108" spans="1:5">
      <c r="A108" t="s">
        <v>14</v>
      </c>
      <c r="B108">
        <f>COUNT(B4:B106)</f>
        <v>66</v>
      </c>
    </row>
    <row r="109" spans="1:5">
      <c r="A109" t="s">
        <v>15</v>
      </c>
      <c r="B109">
        <f>COUNT(D4:D106)</f>
        <v>97</v>
      </c>
    </row>
    <row r="110" spans="1:5">
      <c r="A110" t="s">
        <v>13</v>
      </c>
      <c r="B110">
        <f>B108+B109</f>
        <v>163</v>
      </c>
    </row>
    <row r="111" spans="1:5">
      <c r="A111" t="s">
        <v>12</v>
      </c>
      <c r="B111">
        <f>(B107+D107)/B110</f>
        <v>84.478527607361968</v>
      </c>
    </row>
    <row r="114" spans="1:2">
      <c r="A114" t="s">
        <v>17</v>
      </c>
    </row>
    <row r="117" spans="1:2">
      <c r="B117">
        <f>C107+E107</f>
        <v>1166918</v>
      </c>
    </row>
    <row r="120" spans="1:2">
      <c r="B120">
        <f>(B107+D107)^2</f>
        <v>189612900</v>
      </c>
    </row>
    <row r="122" spans="1:2">
      <c r="A122" t="s">
        <v>16</v>
      </c>
      <c r="B122">
        <f>SQRT(((B110*B117)-B120)/(B110*(B110-1)))</f>
        <v>4.7458070165600557</v>
      </c>
    </row>
  </sheetData>
  <mergeCells count="4">
    <mergeCell ref="A1:E1"/>
    <mergeCell ref="A2:A3"/>
    <mergeCell ref="B2:C2"/>
    <mergeCell ref="D2:E2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Equation.3" shapeId="3074" r:id="rId4">
          <objectPr defaultSize="0" autoPict="0" r:id="rId5">
            <anchor moveWithCells="1">
              <from>
                <xdr:col>0</xdr:col>
                <xdr:colOff>0</xdr:colOff>
                <xdr:row>115</xdr:row>
                <xdr:rowOff>171450</xdr:rowOff>
              </from>
              <to>
                <xdr:col>0</xdr:col>
                <xdr:colOff>390525</xdr:colOff>
                <xdr:row>117</xdr:row>
                <xdr:rowOff>85725</xdr:rowOff>
              </to>
            </anchor>
          </objectPr>
        </oleObject>
      </mc:Choice>
      <mc:Fallback>
        <oleObject progId="Equation.3" shapeId="3074" r:id="rId4"/>
      </mc:Fallback>
    </mc:AlternateContent>
    <mc:AlternateContent xmlns:mc="http://schemas.openxmlformats.org/markup-compatibility/2006">
      <mc:Choice Requires="x14">
        <oleObject progId="Equation.3" shapeId="3075" r:id="rId6">
          <objectPr defaultSize="0" autoPict="0" r:id="rId7">
            <anchor moveWithCells="1">
              <from>
                <xdr:col>0</xdr:col>
                <xdr:colOff>0</xdr:colOff>
                <xdr:row>118</xdr:row>
                <xdr:rowOff>66675</xdr:rowOff>
              </from>
              <to>
                <xdr:col>0</xdr:col>
                <xdr:colOff>466725</xdr:colOff>
                <xdr:row>120</xdr:row>
                <xdr:rowOff>19050</xdr:rowOff>
              </to>
            </anchor>
          </objectPr>
        </oleObject>
      </mc:Choice>
      <mc:Fallback>
        <oleObject progId="Equation.3" shapeId="3075" r:id="rId6"/>
      </mc:Fallback>
    </mc:AlternateContent>
    <mc:AlternateContent xmlns:mc="http://schemas.openxmlformats.org/markup-compatibility/2006">
      <mc:Choice Requires="x14">
        <oleObject progId="Equation.3" shapeId="3076" r:id="rId8">
          <objectPr defaultSize="0" autoPict="0" r:id="rId9">
            <anchor moveWithCells="1">
              <from>
                <xdr:col>1</xdr:col>
                <xdr:colOff>352425</xdr:colOff>
                <xdr:row>111</xdr:row>
                <xdr:rowOff>142875</xdr:rowOff>
              </from>
              <to>
                <xdr:col>3</xdr:col>
                <xdr:colOff>161925</xdr:colOff>
                <xdr:row>114</xdr:row>
                <xdr:rowOff>171450</xdr:rowOff>
              </to>
            </anchor>
          </objectPr>
        </oleObject>
      </mc:Choice>
      <mc:Fallback>
        <oleObject progId="Equation.3" shapeId="3076" r:id="rId8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15"/>
  <sheetViews>
    <sheetView topLeftCell="A19" workbookViewId="0">
      <selection activeCell="C35" sqref="C35"/>
    </sheetView>
  </sheetViews>
  <sheetFormatPr defaultRowHeight="16.5"/>
  <sheetData>
    <row r="1" spans="1:5">
      <c r="A1" t="s">
        <v>18</v>
      </c>
    </row>
    <row r="3" spans="1:5">
      <c r="A3" t="s">
        <v>19</v>
      </c>
    </row>
    <row r="6" spans="1:5">
      <c r="A6" s="13" t="s">
        <v>1</v>
      </c>
      <c r="B6" s="13" t="s">
        <v>2</v>
      </c>
      <c r="C6" s="13"/>
      <c r="D6" s="13" t="s">
        <v>3</v>
      </c>
      <c r="E6" s="13"/>
    </row>
    <row r="7" spans="1:5" ht="18.75">
      <c r="A7" s="13"/>
      <c r="B7" s="3" t="s">
        <v>4</v>
      </c>
      <c r="C7" s="3" t="s">
        <v>20</v>
      </c>
      <c r="D7" s="3" t="s">
        <v>6</v>
      </c>
      <c r="E7" s="4" t="s">
        <v>20</v>
      </c>
    </row>
    <row r="8" spans="1:5">
      <c r="A8" s="3">
        <v>1</v>
      </c>
      <c r="B8" s="3">
        <f>กรอกคะแนน!B4</f>
        <v>82</v>
      </c>
      <c r="C8" s="3">
        <f>(B8-ข้อ2avg!$B$116)/ข้อ3sd!$B$122</f>
        <v>-0.52225629881564406</v>
      </c>
      <c r="D8" s="3">
        <f>กรอกคะแนน!D4</f>
        <v>91</v>
      </c>
      <c r="E8" s="5">
        <f>(D8-ข้อ2avg!$B$116)/ข้อ3sd!$B$122</f>
        <v>1.374154568418386</v>
      </c>
    </row>
    <row r="9" spans="1:5">
      <c r="A9" s="3">
        <v>2</v>
      </c>
      <c r="B9" s="3">
        <f>กรอกคะแนน!B5</f>
        <v>83</v>
      </c>
      <c r="C9" s="3">
        <f>(B9-ข้อ2avg!$B$116)/ข้อ3sd!$B$122</f>
        <v>-0.31154398023408514</v>
      </c>
      <c r="D9" s="3">
        <f>กรอกคะแนน!D5</f>
        <v>91</v>
      </c>
      <c r="E9" s="5">
        <f>(D9-ข้อ2avg!$B$116)/ข้อ3sd!$B$122</f>
        <v>1.374154568418386</v>
      </c>
    </row>
    <row r="10" spans="1:5">
      <c r="A10" s="3">
        <v>3</v>
      </c>
      <c r="B10" s="3">
        <f>กรอกคะแนน!B6</f>
        <v>83</v>
      </c>
      <c r="C10" s="3">
        <f>(B10-ข้อ2avg!$B$116)/ข้อ3sd!$B$122</f>
        <v>-0.31154398023408514</v>
      </c>
      <c r="D10" s="3">
        <f>กรอกคะแนน!D6</f>
        <v>92</v>
      </c>
      <c r="E10" s="5">
        <f>(D10-ข้อ2avg!$B$116)/ข้อ3sd!$B$122</f>
        <v>1.5848668869999449</v>
      </c>
    </row>
    <row r="11" spans="1:5">
      <c r="A11" s="3">
        <v>4</v>
      </c>
      <c r="B11" s="3">
        <f>กรอกคะแนน!B7</f>
        <v>83</v>
      </c>
      <c r="C11" s="3">
        <f>(B11-ข้อ2avg!$B$116)/ข้อ3sd!$B$122</f>
        <v>-0.31154398023408514</v>
      </c>
      <c r="D11" s="3">
        <f>กรอกคะแนน!D7</f>
        <v>89</v>
      </c>
      <c r="E11" s="5">
        <f>(D11-ข้อ2avg!$B$116)/ข้อ3sd!$B$122</f>
        <v>0.95272993125526828</v>
      </c>
    </row>
    <row r="12" spans="1:5">
      <c r="A12" s="3">
        <v>5</v>
      </c>
      <c r="B12" s="3">
        <f>กรอกคะแนน!B8</f>
        <v>81</v>
      </c>
      <c r="C12" s="3">
        <f>(B12-ข้อ2avg!$B$116)/ข้อ3sd!$B$122</f>
        <v>-0.73296861739720287</v>
      </c>
      <c r="D12" s="3">
        <f>กรอกคะแนน!D8</f>
        <v>88</v>
      </c>
      <c r="E12" s="5">
        <f>(D12-ข้อ2avg!$B$116)/ข้อ3sd!$B$122</f>
        <v>0.74201761267370936</v>
      </c>
    </row>
    <row r="13" spans="1:5">
      <c r="A13" s="3">
        <v>6</v>
      </c>
      <c r="B13" s="3">
        <f>กรอกคะแนน!B9</f>
        <v>83</v>
      </c>
      <c r="C13" s="3">
        <f>(B13-ข้อ2avg!$B$116)/ข้อ3sd!$B$122</f>
        <v>-0.31154398023408514</v>
      </c>
      <c r="D13" s="3">
        <f>กรอกคะแนน!D9</f>
        <v>90</v>
      </c>
      <c r="E13" s="5">
        <f>(D13-ข้อ2avg!$B$116)/ข้อ3sd!$B$122</f>
        <v>1.1634422498368271</v>
      </c>
    </row>
    <row r="14" spans="1:5">
      <c r="A14" s="3">
        <v>7</v>
      </c>
      <c r="B14" s="3">
        <f>กรอกคะแนน!B10</f>
        <v>81</v>
      </c>
      <c r="C14" s="3">
        <f>(B14-ข้อ2avg!$B$116)/ข้อ3sd!$B$122</f>
        <v>-0.73296861739720287</v>
      </c>
      <c r="D14" s="3">
        <f>กรอกคะแนน!D10</f>
        <v>87</v>
      </c>
      <c r="E14" s="5">
        <f>(D14-ข้อ2avg!$B$116)/ข้อ3sd!$B$122</f>
        <v>0.53130529409215044</v>
      </c>
    </row>
    <row r="15" spans="1:5">
      <c r="A15" s="3">
        <v>8</v>
      </c>
      <c r="B15" s="3">
        <f>กรอกคะแนน!B11</f>
        <v>83</v>
      </c>
      <c r="C15" s="3">
        <f>(B15-ข้อ2avg!$B$116)/ข้อ3sd!$B$122</f>
        <v>-0.31154398023408514</v>
      </c>
      <c r="D15" s="3">
        <f>กรอกคะแนน!D11</f>
        <v>91</v>
      </c>
      <c r="E15" s="5">
        <f>(D15-ข้อ2avg!$B$116)/ข้อ3sd!$B$122</f>
        <v>1.374154568418386</v>
      </c>
    </row>
    <row r="16" spans="1:5">
      <c r="A16" s="3">
        <v>9</v>
      </c>
      <c r="B16" s="3">
        <f>กรอกคะแนน!B12</f>
        <v>82</v>
      </c>
      <c r="C16" s="3">
        <f>(B16-ข้อ2avg!$B$116)/ข้อ3sd!$B$122</f>
        <v>-0.52225629881564406</v>
      </c>
      <c r="D16" s="3">
        <f>กรอกคะแนน!D12</f>
        <v>89</v>
      </c>
      <c r="E16" s="5">
        <f>(D16-ข้อ2avg!$B$116)/ข้อ3sd!$B$122</f>
        <v>0.95272993125526828</v>
      </c>
    </row>
    <row r="17" spans="1:5">
      <c r="A17" s="3">
        <v>10</v>
      </c>
      <c r="B17" s="3">
        <f>กรอกคะแนน!B13</f>
        <v>82</v>
      </c>
      <c r="C17" s="3">
        <f>(B17-ข้อ2avg!$B$116)/ข้อ3sd!$B$122</f>
        <v>-0.52225629881564406</v>
      </c>
      <c r="D17" s="3">
        <f>กรอกคะแนน!D13</f>
        <v>87</v>
      </c>
      <c r="E17" s="5">
        <f>(D17-ข้อ2avg!$B$116)/ข้อ3sd!$B$122</f>
        <v>0.53130529409215044</v>
      </c>
    </row>
    <row r="18" spans="1:5">
      <c r="A18" s="3">
        <v>11</v>
      </c>
      <c r="B18" s="3">
        <f>กรอกคะแนน!B14</f>
        <v>82</v>
      </c>
      <c r="C18" s="3">
        <f>(B18-ข้อ2avg!$B$116)/ข้อ3sd!$B$122</f>
        <v>-0.52225629881564406</v>
      </c>
      <c r="D18" s="3">
        <f>กรอกคะแนน!D14</f>
        <v>91</v>
      </c>
      <c r="E18" s="5">
        <f>(D18-ข้อ2avg!$B$116)/ข้อ3sd!$B$122</f>
        <v>1.374154568418386</v>
      </c>
    </row>
    <row r="19" spans="1:5">
      <c r="A19" s="3">
        <v>12</v>
      </c>
      <c r="B19" s="3">
        <f>กรอกคะแนน!B15</f>
        <v>84</v>
      </c>
      <c r="C19" s="3">
        <f>(B19-ข้อ2avg!$B$116)/ข้อ3sd!$B$122</f>
        <v>-0.10083166165252622</v>
      </c>
      <c r="D19" s="3">
        <f>กรอกคะแนน!D15</f>
        <v>91</v>
      </c>
      <c r="E19" s="5">
        <f>(D19-ข้อ2avg!$B$116)/ข้อ3sd!$B$122</f>
        <v>1.374154568418386</v>
      </c>
    </row>
    <row r="20" spans="1:5">
      <c r="A20" s="3">
        <v>13</v>
      </c>
      <c r="B20" s="3">
        <f>กรอกคะแนน!B16</f>
        <v>83</v>
      </c>
      <c r="C20" s="3">
        <f>(B20-ข้อ2avg!$B$116)/ข้อ3sd!$B$122</f>
        <v>-0.31154398023408514</v>
      </c>
      <c r="D20" s="3">
        <f>กรอกคะแนน!D16</f>
        <v>92</v>
      </c>
      <c r="E20" s="5">
        <f>(D20-ข้อ2avg!$B$116)/ข้อ3sd!$B$122</f>
        <v>1.5848668869999449</v>
      </c>
    </row>
    <row r="21" spans="1:5">
      <c r="A21" s="3">
        <v>14</v>
      </c>
      <c r="B21" s="3">
        <f>กรอกคะแนน!B17</f>
        <v>81</v>
      </c>
      <c r="C21" s="3">
        <f>(B21-ข้อ2avg!$B$116)/ข้อ3sd!$B$122</f>
        <v>-0.73296861739720287</v>
      </c>
      <c r="D21" s="3">
        <f>กรอกคะแนน!D17</f>
        <v>87</v>
      </c>
      <c r="E21" s="5">
        <f>(D21-ข้อ2avg!$B$116)/ข้อ3sd!$B$122</f>
        <v>0.53130529409215044</v>
      </c>
    </row>
    <row r="22" spans="1:5">
      <c r="A22" s="3">
        <v>15</v>
      </c>
      <c r="B22" s="3">
        <f>กรอกคะแนน!B18</f>
        <v>85</v>
      </c>
      <c r="C22" s="3">
        <f>(B22-ข้อ2avg!$B$116)/ข้อ3sd!$B$122</f>
        <v>0.10988065692903268</v>
      </c>
      <c r="D22" s="3">
        <f>กรอกคะแนน!D18</f>
        <v>92</v>
      </c>
      <c r="E22" s="5">
        <f>(D22-ข้อ2avg!$B$116)/ข้อ3sd!$B$122</f>
        <v>1.5848668869999449</v>
      </c>
    </row>
    <row r="23" spans="1:5">
      <c r="A23" s="3">
        <v>16</v>
      </c>
      <c r="B23" s="3">
        <f>กรอกคะแนน!B19</f>
        <v>83</v>
      </c>
      <c r="C23" s="3">
        <f>(B23-ข้อ2avg!$B$116)/ข้อ3sd!$B$122</f>
        <v>-0.31154398023408514</v>
      </c>
      <c r="D23" s="3">
        <f>กรอกคะแนน!D19</f>
        <v>86</v>
      </c>
      <c r="E23" s="5">
        <f>(D23-ข้อ2avg!$B$116)/ข้อ3sd!$B$122</f>
        <v>0.32059297551059157</v>
      </c>
    </row>
    <row r="24" spans="1:5">
      <c r="A24" s="3">
        <v>17</v>
      </c>
      <c r="B24" s="3">
        <f>กรอกคะแนน!B20</f>
        <v>82</v>
      </c>
      <c r="C24" s="3">
        <f>(B24-ข้อ2avg!$B$116)/ข้อ3sd!$B$122</f>
        <v>-0.52225629881564406</v>
      </c>
      <c r="D24" s="3">
        <f>กรอกคะแนน!D20</f>
        <v>89</v>
      </c>
      <c r="E24" s="5">
        <f>(D24-ข้อ2avg!$B$116)/ข้อ3sd!$B$122</f>
        <v>0.95272993125526828</v>
      </c>
    </row>
    <row r="25" spans="1:5">
      <c r="A25" s="3">
        <v>18</v>
      </c>
      <c r="B25" s="3">
        <f>กรอกคะแนน!B21</f>
        <v>81</v>
      </c>
      <c r="C25" s="3">
        <f>(B25-ข้อ2avg!$B$116)/ข้อ3sd!$B$122</f>
        <v>-0.73296861739720287</v>
      </c>
      <c r="D25" s="3">
        <f>กรอกคะแนน!D21</f>
        <v>88</v>
      </c>
      <c r="E25" s="5">
        <f>(D25-ข้อ2avg!$B$116)/ข้อ3sd!$B$122</f>
        <v>0.74201761267370936</v>
      </c>
    </row>
    <row r="26" spans="1:5">
      <c r="A26" s="3">
        <v>19</v>
      </c>
      <c r="B26" s="3">
        <f>กรอกคะแนน!B22</f>
        <v>82</v>
      </c>
      <c r="C26" s="3">
        <f>(B26-ข้อ2avg!$B$116)/ข้อ3sd!$B$122</f>
        <v>-0.52225629881564406</v>
      </c>
      <c r="D26" s="3">
        <f>กรอกคะแนน!D22</f>
        <v>88</v>
      </c>
      <c r="E26" s="5">
        <f>(D26-ข้อ2avg!$B$116)/ข้อ3sd!$B$122</f>
        <v>0.74201761267370936</v>
      </c>
    </row>
    <row r="27" spans="1:5">
      <c r="A27" s="3">
        <v>20</v>
      </c>
      <c r="B27" s="3">
        <f>กรอกคะแนน!B23</f>
        <v>82</v>
      </c>
      <c r="C27" s="3">
        <f>(B27-ข้อ2avg!$B$116)/ข้อ3sd!$B$122</f>
        <v>-0.52225629881564406</v>
      </c>
      <c r="D27" s="3">
        <f>กรอกคะแนน!D23</f>
        <v>91</v>
      </c>
      <c r="E27" s="5">
        <f>(D27-ข้อ2avg!$B$116)/ข้อ3sd!$B$122</f>
        <v>1.374154568418386</v>
      </c>
    </row>
    <row r="28" spans="1:5">
      <c r="A28" s="3">
        <v>21</v>
      </c>
      <c r="B28" s="3">
        <f>กรอกคะแนน!B24</f>
        <v>83</v>
      </c>
      <c r="C28" s="3">
        <f>(B28-ข้อ2avg!$B$116)/ข้อ3sd!$B$122</f>
        <v>-0.31154398023408514</v>
      </c>
      <c r="D28" s="3">
        <f>กรอกคะแนน!D24</f>
        <v>90</v>
      </c>
      <c r="E28" s="5">
        <f>(D28-ข้อ2avg!$B$116)/ข้อ3sd!$B$122</f>
        <v>1.1634422498368271</v>
      </c>
    </row>
    <row r="29" spans="1:5">
      <c r="A29" s="3">
        <v>22</v>
      </c>
      <c r="B29" s="3">
        <f>กรอกคะแนน!B25</f>
        <v>83</v>
      </c>
      <c r="C29" s="3">
        <f>(B29-ข้อ2avg!$B$116)/ข้อ3sd!$B$122</f>
        <v>-0.31154398023408514</v>
      </c>
      <c r="D29" s="3">
        <f>กรอกคะแนน!D25</f>
        <v>87</v>
      </c>
      <c r="E29" s="5">
        <f>(D29-ข้อ2avg!$B$116)/ข้อ3sd!$B$122</f>
        <v>0.53130529409215044</v>
      </c>
    </row>
    <row r="30" spans="1:5">
      <c r="A30" s="3">
        <v>23</v>
      </c>
      <c r="B30" s="3">
        <f>กรอกคะแนน!B26</f>
        <v>84</v>
      </c>
      <c r="C30" s="3">
        <f>(B30-ข้อ2avg!$B$116)/ข้อ3sd!$B$122</f>
        <v>-0.10083166165252622</v>
      </c>
      <c r="D30" s="3">
        <f>กรอกคะแนน!D26</f>
        <v>93</v>
      </c>
      <c r="E30" s="5">
        <f>(D30-ข้อ2avg!$B$116)/ข้อ3sd!$B$122</f>
        <v>1.7955792055815039</v>
      </c>
    </row>
    <row r="31" spans="1:5">
      <c r="A31" s="10">
        <v>24</v>
      </c>
      <c r="B31" s="10">
        <f>กรอกคะแนน!B27</f>
        <v>83</v>
      </c>
      <c r="C31" s="10">
        <f>(B31-ข้อ2avg!$B$116)/ข้อ3sd!$B$122</f>
        <v>-0.31154398023408514</v>
      </c>
      <c r="D31" s="10">
        <f>กรอกคะแนน!D27</f>
        <v>92</v>
      </c>
      <c r="E31" s="5">
        <f>(D31-ข้อ2avg!$B$116)/ข้อ3sd!$B$122</f>
        <v>1.5848668869999449</v>
      </c>
    </row>
    <row r="32" spans="1:5">
      <c r="A32" s="10">
        <v>25</v>
      </c>
      <c r="B32" s="10">
        <f>กรอกคะแนน!B28</f>
        <v>82</v>
      </c>
      <c r="C32" s="10">
        <f>(B32-ข้อ2avg!$B$116)/ข้อ3sd!$B$122</f>
        <v>-0.52225629881564406</v>
      </c>
      <c r="D32" s="10">
        <f>กรอกคะแนน!D28</f>
        <v>91</v>
      </c>
      <c r="E32" s="5">
        <f>(D32-ข้อ2avg!$B$116)/ข้อ3sd!$B$122</f>
        <v>1.374154568418386</v>
      </c>
    </row>
    <row r="33" spans="1:5">
      <c r="A33" s="10">
        <v>26</v>
      </c>
      <c r="B33" s="10">
        <f>กรอกคะแนน!B29</f>
        <v>84</v>
      </c>
      <c r="C33" s="10">
        <f>(B33-ข้อ2avg!$B$116)/ข้อ3sd!$B$122</f>
        <v>-0.10083166165252622</v>
      </c>
      <c r="D33" s="10">
        <f>กรอกคะแนน!D29</f>
        <v>91</v>
      </c>
      <c r="E33" s="5">
        <f>(D33-ข้อ2avg!$B$116)/ข้อ3sd!$B$122</f>
        <v>1.374154568418386</v>
      </c>
    </row>
    <row r="34" spans="1:5">
      <c r="A34" s="10">
        <v>27</v>
      </c>
      <c r="B34" s="10">
        <f>กรอกคะแนน!B30</f>
        <v>83</v>
      </c>
      <c r="C34" s="10">
        <f>(B34-ข้อ2avg!$B$116)/ข้อ3sd!$B$122</f>
        <v>-0.31154398023408514</v>
      </c>
      <c r="D34" s="10">
        <f>กรอกคะแนน!D30</f>
        <v>93</v>
      </c>
      <c r="E34" s="5">
        <f>(D34-ข้อ2avg!$B$116)/ข้อ3sd!$B$122</f>
        <v>1.7955792055815039</v>
      </c>
    </row>
    <row r="35" spans="1:5">
      <c r="A35" s="10">
        <v>28</v>
      </c>
      <c r="B35" s="10">
        <f>กรอกคะแนน!B31</f>
        <v>84</v>
      </c>
      <c r="C35" s="10">
        <f>(B35-ข้อ2avg!$B$116)/ข้อ3sd!$B$122</f>
        <v>-0.10083166165252622</v>
      </c>
      <c r="D35" s="10">
        <f>กรอกคะแนน!D31</f>
        <v>89</v>
      </c>
      <c r="E35" s="5">
        <f>(D35-ข้อ2avg!$B$116)/ข้อ3sd!$B$122</f>
        <v>0.95272993125526828</v>
      </c>
    </row>
    <row r="36" spans="1:5">
      <c r="A36" s="10">
        <v>29</v>
      </c>
      <c r="B36" s="10">
        <f>กรอกคะแนน!B32</f>
        <v>81</v>
      </c>
      <c r="C36" s="10">
        <f>(B36-ข้อ2avg!$B$116)/ข้อ3sd!$B$122</f>
        <v>-0.73296861739720287</v>
      </c>
      <c r="D36" s="10">
        <f>กรอกคะแนน!D32</f>
        <v>91</v>
      </c>
      <c r="E36" s="5">
        <f>(D36-ข้อ2avg!$B$116)/ข้อ3sd!$B$122</f>
        <v>1.374154568418386</v>
      </c>
    </row>
    <row r="37" spans="1:5">
      <c r="A37" s="10">
        <v>30</v>
      </c>
      <c r="B37" s="10">
        <f>กรอกคะแนน!B33</f>
        <v>81</v>
      </c>
      <c r="C37" s="10">
        <f>(B37-ข้อ2avg!$B$116)/ข้อ3sd!$B$122</f>
        <v>-0.73296861739720287</v>
      </c>
      <c r="D37" s="10">
        <f>กรอกคะแนน!D33</f>
        <v>89</v>
      </c>
      <c r="E37" s="5">
        <f>(D37-ข้อ2avg!$B$116)/ข้อ3sd!$B$122</f>
        <v>0.95272993125526828</v>
      </c>
    </row>
    <row r="38" spans="1:5">
      <c r="A38" s="10">
        <v>31</v>
      </c>
      <c r="B38" s="10">
        <f>กรอกคะแนน!B34</f>
        <v>85</v>
      </c>
      <c r="C38" s="10">
        <f>(B38-ข้อ2avg!$B$116)/ข้อ3sd!$B$122</f>
        <v>0.10988065692903268</v>
      </c>
      <c r="D38" s="10">
        <f>กรอกคะแนน!D34</f>
        <v>88</v>
      </c>
      <c r="E38" s="5">
        <f>(D38-ข้อ2avg!$B$116)/ข้อ3sd!$B$122</f>
        <v>0.74201761267370936</v>
      </c>
    </row>
    <row r="39" spans="1:5">
      <c r="A39" s="10">
        <v>32</v>
      </c>
      <c r="B39" s="10">
        <f>กรอกคะแนน!B35</f>
        <v>83</v>
      </c>
      <c r="C39" s="10">
        <f>(B39-ข้อ2avg!$B$116)/ข้อ3sd!$B$122</f>
        <v>-0.31154398023408514</v>
      </c>
      <c r="D39" s="10">
        <f>กรอกคะแนน!D35</f>
        <v>91</v>
      </c>
      <c r="E39" s="5">
        <f>(D39-ข้อ2avg!$B$116)/ข้อ3sd!$B$122</f>
        <v>1.374154568418386</v>
      </c>
    </row>
    <row r="40" spans="1:5">
      <c r="A40" s="10">
        <v>33</v>
      </c>
      <c r="B40" s="10">
        <f>กรอกคะแนน!B36</f>
        <v>83</v>
      </c>
      <c r="C40" s="10">
        <f>(B40-ข้อ2avg!$B$116)/ข้อ3sd!$B$122</f>
        <v>-0.31154398023408514</v>
      </c>
      <c r="D40" s="10">
        <f>กรอกคะแนน!D36</f>
        <v>92</v>
      </c>
      <c r="E40" s="5">
        <f>(D40-ข้อ2avg!$B$116)/ข้อ3sd!$B$122</f>
        <v>1.5848668869999449</v>
      </c>
    </row>
    <row r="41" spans="1:5">
      <c r="A41" s="10">
        <v>34</v>
      </c>
      <c r="B41" s="10">
        <f>กรอกคะแนน!B37</f>
        <v>82</v>
      </c>
      <c r="C41" s="10">
        <f>(B41-ข้อ2avg!$B$116)/ข้อ3sd!$B$122</f>
        <v>-0.52225629881564406</v>
      </c>
      <c r="D41" s="10">
        <f>กรอกคะแนน!D37</f>
        <v>91</v>
      </c>
      <c r="E41" s="5">
        <f>(D41-ข้อ2avg!$B$116)/ข้อ3sd!$B$122</f>
        <v>1.374154568418386</v>
      </c>
    </row>
    <row r="42" spans="1:5">
      <c r="A42" s="10">
        <v>35</v>
      </c>
      <c r="B42" s="10">
        <f>กรอกคะแนน!B38</f>
        <v>83</v>
      </c>
      <c r="C42" s="10">
        <f>(B42-ข้อ2avg!$B$116)/ข้อ3sd!$B$122</f>
        <v>-0.31154398023408514</v>
      </c>
      <c r="D42" s="10">
        <f>กรอกคะแนน!D38</f>
        <v>92</v>
      </c>
      <c r="E42" s="5">
        <f>(D42-ข้อ2avg!$B$116)/ข้อ3sd!$B$122</f>
        <v>1.5848668869999449</v>
      </c>
    </row>
    <row r="43" spans="1:5">
      <c r="A43" s="10">
        <v>36</v>
      </c>
      <c r="B43" s="10">
        <f>กรอกคะแนน!B39</f>
        <v>73</v>
      </c>
      <c r="C43" s="10">
        <f>(B43-ข้อ2avg!$B$116)/ข้อ3sd!$B$122</f>
        <v>-2.4186671660496741</v>
      </c>
      <c r="D43" s="10">
        <f>กรอกคะแนน!D39</f>
        <v>88</v>
      </c>
      <c r="E43" s="5">
        <f>(D43-ข้อ2avg!$B$116)/ข้อ3sd!$B$122</f>
        <v>0.74201761267370936</v>
      </c>
    </row>
    <row r="44" spans="1:5">
      <c r="A44" s="10">
        <v>37</v>
      </c>
      <c r="B44" s="10">
        <f>กรอกคะแนน!B40</f>
        <v>74</v>
      </c>
      <c r="C44" s="10">
        <f>(B44-ข้อ2avg!$B$116)/ข้อ3sd!$B$122</f>
        <v>-2.2079548474681152</v>
      </c>
      <c r="D44" s="10">
        <f>กรอกคะแนน!D40</f>
        <v>87</v>
      </c>
      <c r="E44" s="5">
        <f>(D44-ข้อ2avg!$B$116)/ข้อ3sd!$B$122</f>
        <v>0.53130529409215044</v>
      </c>
    </row>
    <row r="45" spans="1:5">
      <c r="A45" s="10">
        <v>38</v>
      </c>
      <c r="B45" s="10">
        <f>กรอกคะแนน!B41</f>
        <v>76</v>
      </c>
      <c r="C45" s="10">
        <f>(B45-ข้อ2avg!$B$116)/ข้อ3sd!$B$122</f>
        <v>-1.7865302103049974</v>
      </c>
      <c r="D45" s="10">
        <f>กรอกคะแนน!D41</f>
        <v>89</v>
      </c>
      <c r="E45" s="5">
        <f>(D45-ข้อ2avg!$B$116)/ข้อ3sd!$B$122</f>
        <v>0.95272993125526828</v>
      </c>
    </row>
    <row r="46" spans="1:5">
      <c r="A46" s="10">
        <v>39</v>
      </c>
      <c r="B46" s="10">
        <f>กรอกคะแนน!B42</f>
        <v>74</v>
      </c>
      <c r="C46" s="10">
        <f>(B46-ข้อ2avg!$B$116)/ข้อ3sd!$B$122</f>
        <v>-2.2079548474681152</v>
      </c>
      <c r="D46" s="10">
        <f>กรอกคะแนน!D42</f>
        <v>88</v>
      </c>
      <c r="E46" s="5">
        <f>(D46-ข้อ2avg!$B$116)/ข้อ3sd!$B$122</f>
        <v>0.74201761267370936</v>
      </c>
    </row>
    <row r="47" spans="1:5">
      <c r="A47" s="10">
        <v>40</v>
      </c>
      <c r="B47" s="10">
        <f>กรอกคะแนน!B43</f>
        <v>83</v>
      </c>
      <c r="C47" s="10">
        <f>(B47-ข้อ2avg!$B$116)/ข้อ3sd!$B$122</f>
        <v>-0.31154398023408514</v>
      </c>
      <c r="D47" s="10">
        <f>กรอกคะแนน!D43</f>
        <v>87</v>
      </c>
      <c r="E47" s="5">
        <f>(D47-ข้อ2avg!$B$116)/ข้อ3sd!$B$122</f>
        <v>0.53130529409215044</v>
      </c>
    </row>
    <row r="48" spans="1:5">
      <c r="A48" s="10">
        <v>41</v>
      </c>
      <c r="B48" s="10">
        <f>กรอกคะแนน!B44</f>
        <v>84</v>
      </c>
      <c r="C48" s="10">
        <f>(B48-ข้อ2avg!$B$116)/ข้อ3sd!$B$122</f>
        <v>-0.10083166165252622</v>
      </c>
      <c r="D48" s="10">
        <f>กรอกคะแนน!D44</f>
        <v>85</v>
      </c>
      <c r="E48" s="5">
        <f>(D48-ข้อ2avg!$B$116)/ข้อ3sd!$B$122</f>
        <v>0.10988065692903268</v>
      </c>
    </row>
    <row r="49" spans="1:5">
      <c r="A49" s="10">
        <v>42</v>
      </c>
      <c r="B49" s="10">
        <f>กรอกคะแนน!B45</f>
        <v>85</v>
      </c>
      <c r="C49" s="10">
        <f>(B49-ข้อ2avg!$B$116)/ข้อ3sd!$B$122</f>
        <v>0.10988065692903268</v>
      </c>
      <c r="D49" s="10">
        <f>กรอกคะแนน!D45</f>
        <v>90</v>
      </c>
      <c r="E49" s="5">
        <f>(D49-ข้อ2avg!$B$116)/ข้อ3sd!$B$122</f>
        <v>1.1634422498368271</v>
      </c>
    </row>
    <row r="50" spans="1:5">
      <c r="A50" s="10">
        <v>43</v>
      </c>
      <c r="B50" s="10">
        <f>กรอกคะแนน!B46</f>
        <v>74</v>
      </c>
      <c r="C50" s="10">
        <f>(B50-ข้อ2avg!$B$116)/ข้อ3sd!$B$122</f>
        <v>-2.2079548474681152</v>
      </c>
      <c r="D50" s="10">
        <f>กรอกคะแนน!D46</f>
        <v>89</v>
      </c>
      <c r="E50" s="5">
        <f>(D50-ข้อ2avg!$B$116)/ข้อ3sd!$B$122</f>
        <v>0.95272993125526828</v>
      </c>
    </row>
    <row r="51" spans="1:5">
      <c r="A51" s="10">
        <v>44</v>
      </c>
      <c r="B51" s="10">
        <f>กรอกคะแนน!B47</f>
        <v>83</v>
      </c>
      <c r="C51" s="10">
        <f>(B51-ข้อ2avg!$B$116)/ข้อ3sd!$B$122</f>
        <v>-0.31154398023408514</v>
      </c>
      <c r="D51" s="10">
        <f>กรอกคะแนน!D47</f>
        <v>87</v>
      </c>
      <c r="E51" s="5">
        <f>(D51-ข้อ2avg!$B$116)/ข้อ3sd!$B$122</f>
        <v>0.53130529409215044</v>
      </c>
    </row>
    <row r="52" spans="1:5">
      <c r="A52" s="10">
        <v>45</v>
      </c>
      <c r="B52" s="10">
        <f>กรอกคะแนน!B48</f>
        <v>76</v>
      </c>
      <c r="C52" s="10">
        <f>(B52-ข้อ2avg!$B$116)/ข้อ3sd!$B$122</f>
        <v>-1.7865302103049974</v>
      </c>
      <c r="D52" s="10">
        <f>กรอกคะแนน!D48</f>
        <v>87</v>
      </c>
      <c r="E52" s="5">
        <f>(D52-ข้อ2avg!$B$116)/ข้อ3sd!$B$122</f>
        <v>0.53130529409215044</v>
      </c>
    </row>
    <row r="53" spans="1:5">
      <c r="A53" s="10">
        <v>46</v>
      </c>
      <c r="B53" s="10">
        <f>กรอกคะแนน!B49</f>
        <v>75</v>
      </c>
      <c r="C53" s="10">
        <f>(B53-ข้อ2avg!$B$116)/ข้อ3sd!$B$122</f>
        <v>-1.9972425288865563</v>
      </c>
      <c r="D53" s="10">
        <f>กรอกคะแนน!D49</f>
        <v>89</v>
      </c>
      <c r="E53" s="5">
        <f>(D53-ข้อ2avg!$B$116)/ข้อ3sd!$B$122</f>
        <v>0.95272993125526828</v>
      </c>
    </row>
    <row r="54" spans="1:5">
      <c r="A54" s="10">
        <v>47</v>
      </c>
      <c r="B54" s="10">
        <f>กรอกคะแนน!B50</f>
        <v>75</v>
      </c>
      <c r="C54" s="10">
        <f>(B54-ข้อ2avg!$B$116)/ข้อ3sd!$B$122</f>
        <v>-1.9972425288865563</v>
      </c>
      <c r="D54" s="10">
        <f>กรอกคะแนน!D50</f>
        <v>88</v>
      </c>
      <c r="E54" s="5">
        <f>(D54-ข้อ2avg!$B$116)/ข้อ3sd!$B$122</f>
        <v>0.74201761267370936</v>
      </c>
    </row>
    <row r="55" spans="1:5">
      <c r="A55" s="10">
        <v>48</v>
      </c>
      <c r="B55" s="10">
        <f>กรอกคะแนน!B51</f>
        <v>74</v>
      </c>
      <c r="C55" s="10">
        <f>(B55-ข้อ2avg!$B$116)/ข้อ3sd!$B$122</f>
        <v>-2.2079548474681152</v>
      </c>
      <c r="D55" s="10">
        <f>กรอกคะแนน!D51</f>
        <v>88</v>
      </c>
      <c r="E55" s="5">
        <f>(D55-ข้อ2avg!$B$116)/ข้อ3sd!$B$122</f>
        <v>0.74201761267370936</v>
      </c>
    </row>
    <row r="56" spans="1:5">
      <c r="A56" s="10">
        <v>49</v>
      </c>
      <c r="B56" s="10">
        <f>กรอกคะแนน!B52</f>
        <v>74</v>
      </c>
      <c r="C56" s="10">
        <f>(B56-ข้อ2avg!$B$116)/ข้อ3sd!$B$122</f>
        <v>-2.2079548474681152</v>
      </c>
      <c r="D56" s="10">
        <f>กรอกคะแนน!D52</f>
        <v>87</v>
      </c>
      <c r="E56" s="5">
        <f>(D56-ข้อ2avg!$B$116)/ข้อ3sd!$B$122</f>
        <v>0.53130529409215044</v>
      </c>
    </row>
    <row r="57" spans="1:5">
      <c r="A57" s="10">
        <v>50</v>
      </c>
      <c r="B57" s="10">
        <f>กรอกคะแนน!B53</f>
        <v>75</v>
      </c>
      <c r="C57" s="10">
        <f>(B57-ข้อ2avg!$B$116)/ข้อ3sd!$B$122</f>
        <v>-1.9972425288865563</v>
      </c>
      <c r="D57" s="10">
        <f>กรอกคะแนน!D53</f>
        <v>89</v>
      </c>
      <c r="E57" s="5">
        <f>(D57-ข้อ2avg!$B$116)/ข้อ3sd!$B$122</f>
        <v>0.95272993125526828</v>
      </c>
    </row>
    <row r="58" spans="1:5">
      <c r="A58" s="10">
        <v>51</v>
      </c>
      <c r="B58" s="10">
        <f>กรอกคะแนน!B54</f>
        <v>80</v>
      </c>
      <c r="C58" s="10">
        <f>(B58-ข้อ2avg!$B$116)/ข้อ3sd!$B$122</f>
        <v>-0.94368093597876179</v>
      </c>
      <c r="D58" s="10">
        <f>กรอกคะแนน!D54</f>
        <v>89</v>
      </c>
      <c r="E58" s="5">
        <f>(D58-ข้อ2avg!$B$116)/ข้อ3sd!$B$122</f>
        <v>0.95272993125526828</v>
      </c>
    </row>
    <row r="59" spans="1:5">
      <c r="A59" s="10">
        <v>52</v>
      </c>
      <c r="B59" s="10">
        <f>กรอกคะแนน!B55</f>
        <v>85</v>
      </c>
      <c r="C59" s="10">
        <f>(B59-ข้อ2avg!$B$116)/ข้อ3sd!$B$122</f>
        <v>0.10988065692903268</v>
      </c>
      <c r="D59" s="10">
        <f>กรอกคะแนน!D55</f>
        <v>90</v>
      </c>
      <c r="E59" s="5">
        <f>(D59-ข้อ2avg!$B$116)/ข้อ3sd!$B$122</f>
        <v>1.1634422498368271</v>
      </c>
    </row>
    <row r="60" spans="1:5">
      <c r="A60" s="10">
        <v>53</v>
      </c>
      <c r="B60" s="10">
        <f>กรอกคะแนน!B56</f>
        <v>75</v>
      </c>
      <c r="C60" s="10">
        <f>(B60-ข้อ2avg!$B$116)/ข้อ3sd!$B$122</f>
        <v>-1.9972425288865563</v>
      </c>
      <c r="D60" s="10">
        <f>กรอกคะแนน!D56</f>
        <v>90</v>
      </c>
      <c r="E60" s="5">
        <f>(D60-ข้อ2avg!$B$116)/ข้อ3sd!$B$122</f>
        <v>1.1634422498368271</v>
      </c>
    </row>
    <row r="61" spans="1:5">
      <c r="A61" s="10">
        <v>54</v>
      </c>
      <c r="B61" s="10">
        <f>กรอกคะแนน!B57</f>
        <v>74</v>
      </c>
      <c r="C61" s="10">
        <f>(B61-ข้อ2avg!$B$116)/ข้อ3sd!$B$122</f>
        <v>-2.2079548474681152</v>
      </c>
      <c r="D61" s="10">
        <f>กรอกคะแนน!D57</f>
        <v>89</v>
      </c>
      <c r="E61" s="5">
        <f>(D61-ข้อ2avg!$B$116)/ข้อ3sd!$B$122</f>
        <v>0.95272993125526828</v>
      </c>
    </row>
    <row r="62" spans="1:5">
      <c r="A62" s="10">
        <v>55</v>
      </c>
      <c r="B62" s="10">
        <f>กรอกคะแนน!B58</f>
        <v>76</v>
      </c>
      <c r="C62" s="10">
        <f>(B62-ข้อ2avg!$B$116)/ข้อ3sd!$B$122</f>
        <v>-1.7865302103049974</v>
      </c>
      <c r="D62" s="10">
        <f>กรอกคะแนน!D58</f>
        <v>89</v>
      </c>
      <c r="E62" s="5">
        <f>(D62-ข้อ2avg!$B$116)/ข้อ3sd!$B$122</f>
        <v>0.95272993125526828</v>
      </c>
    </row>
    <row r="63" spans="1:5">
      <c r="A63" s="10">
        <v>56</v>
      </c>
      <c r="B63" s="10">
        <f>กรอกคะแนน!B59</f>
        <v>85</v>
      </c>
      <c r="C63" s="10">
        <f>(B63-ข้อ2avg!$B$116)/ข้อ3sd!$B$122</f>
        <v>0.10988065692903268</v>
      </c>
      <c r="D63" s="10">
        <f>กรอกคะแนน!D59</f>
        <v>86</v>
      </c>
      <c r="E63" s="5">
        <f>(D63-ข้อ2avg!$B$116)/ข้อ3sd!$B$122</f>
        <v>0.32059297551059157</v>
      </c>
    </row>
    <row r="64" spans="1:5">
      <c r="A64" s="10">
        <v>57</v>
      </c>
      <c r="B64" s="10">
        <f>กรอกคะแนน!B60</f>
        <v>85</v>
      </c>
      <c r="C64" s="10">
        <f>(B64-ข้อ2avg!$B$116)/ข้อ3sd!$B$122</f>
        <v>0.10988065692903268</v>
      </c>
      <c r="D64" s="10">
        <f>กรอกคะแนน!D60</f>
        <v>85</v>
      </c>
      <c r="E64" s="5">
        <f>(D64-ข้อ2avg!$B$116)/ข้อ3sd!$B$122</f>
        <v>0.10988065692903268</v>
      </c>
    </row>
    <row r="65" spans="1:5">
      <c r="A65" s="10">
        <v>58</v>
      </c>
      <c r="B65" s="10">
        <f>กรอกคะแนน!B61</f>
        <v>82</v>
      </c>
      <c r="C65" s="10">
        <f>(B65-ข้อ2avg!$B$116)/ข้อ3sd!$B$122</f>
        <v>-0.52225629881564406</v>
      </c>
      <c r="D65" s="10">
        <f>กรอกคะแนน!D61</f>
        <v>91</v>
      </c>
      <c r="E65" s="5">
        <f>(D65-ข้อ2avg!$B$116)/ข้อ3sd!$B$122</f>
        <v>1.374154568418386</v>
      </c>
    </row>
    <row r="66" spans="1:5">
      <c r="A66" s="10">
        <v>59</v>
      </c>
      <c r="B66" s="10">
        <f>กรอกคะแนน!B62</f>
        <v>84</v>
      </c>
      <c r="C66" s="10">
        <f>(B66-ข้อ2avg!$B$116)/ข้อ3sd!$B$122</f>
        <v>-0.10083166165252622</v>
      </c>
      <c r="D66" s="10">
        <f>กรอกคะแนน!D62</f>
        <v>89</v>
      </c>
      <c r="E66" s="5">
        <f>(D66-ข้อ2avg!$B$116)/ข้อ3sd!$B$122</f>
        <v>0.95272993125526828</v>
      </c>
    </row>
    <row r="67" spans="1:5">
      <c r="A67" s="10">
        <v>60</v>
      </c>
      <c r="B67" s="10">
        <f>กรอกคะแนน!B63</f>
        <v>75</v>
      </c>
      <c r="C67" s="10">
        <f>(B67-ข้อ2avg!$B$116)/ข้อ3sd!$B$122</f>
        <v>-1.9972425288865563</v>
      </c>
      <c r="D67" s="10">
        <f>กรอกคะแนน!D63</f>
        <v>89</v>
      </c>
      <c r="E67" s="5">
        <f>(D67-ข้อ2avg!$B$116)/ข้อ3sd!$B$122</f>
        <v>0.95272993125526828</v>
      </c>
    </row>
    <row r="68" spans="1:5">
      <c r="A68" s="10">
        <v>61</v>
      </c>
      <c r="B68" s="10">
        <f>กรอกคะแนน!B64</f>
        <v>83</v>
      </c>
      <c r="C68" s="10">
        <f>(B68-ข้อ2avg!$B$116)/ข้อ3sd!$B$122</f>
        <v>-0.31154398023408514</v>
      </c>
      <c r="D68" s="10">
        <f>กรอกคะแนน!D64</f>
        <v>88</v>
      </c>
      <c r="E68" s="5">
        <f>(D68-ข้อ2avg!$B$116)/ข้อ3sd!$B$122</f>
        <v>0.74201761267370936</v>
      </c>
    </row>
    <row r="69" spans="1:5">
      <c r="A69" s="10">
        <v>62</v>
      </c>
      <c r="B69" s="10">
        <f>กรอกคะแนน!B65</f>
        <v>84</v>
      </c>
      <c r="C69" s="10">
        <f>(B69-ข้อ2avg!$B$116)/ข้อ3sd!$B$122</f>
        <v>-0.10083166165252622</v>
      </c>
      <c r="D69" s="10">
        <f>กรอกคะแนน!D65</f>
        <v>88</v>
      </c>
      <c r="E69" s="5">
        <f>(D69-ข้อ2avg!$B$116)/ข้อ3sd!$B$122</f>
        <v>0.74201761267370936</v>
      </c>
    </row>
    <row r="70" spans="1:5">
      <c r="A70" s="10">
        <v>63</v>
      </c>
      <c r="B70" s="10">
        <f>กรอกคะแนน!B66</f>
        <v>84</v>
      </c>
      <c r="C70" s="10">
        <f>(B70-ข้อ2avg!$B$116)/ข้อ3sd!$B$122</f>
        <v>-0.10083166165252622</v>
      </c>
      <c r="D70" s="10">
        <f>กรอกคะแนน!D66</f>
        <v>83</v>
      </c>
      <c r="E70" s="5">
        <f>(D70-ข้อ2avg!$B$116)/ข้อ3sd!$B$122</f>
        <v>-0.31154398023408514</v>
      </c>
    </row>
    <row r="71" spans="1:5">
      <c r="A71" s="10">
        <v>64</v>
      </c>
      <c r="B71" s="10">
        <f>กรอกคะแนน!B67</f>
        <v>74</v>
      </c>
      <c r="C71" s="10">
        <f>(B71-ข้อ2avg!$B$116)/ข้อ3sd!$B$122</f>
        <v>-2.2079548474681152</v>
      </c>
      <c r="D71" s="10">
        <f>กรอกคะแนน!D67</f>
        <v>88</v>
      </c>
      <c r="E71" s="5">
        <f>(D71-ข้อ2avg!$B$116)/ข้อ3sd!$B$122</f>
        <v>0.74201761267370936</v>
      </c>
    </row>
    <row r="72" spans="1:5">
      <c r="A72" s="10">
        <v>65</v>
      </c>
      <c r="B72" s="10">
        <f>กรอกคะแนน!B68</f>
        <v>75</v>
      </c>
      <c r="C72" s="10">
        <f>(B72-ข้อ2avg!$B$116)/ข้อ3sd!$B$122</f>
        <v>-1.9972425288865563</v>
      </c>
      <c r="D72" s="10">
        <f>กรอกคะแนน!D68</f>
        <v>85</v>
      </c>
      <c r="E72" s="5">
        <f>(D72-ข้อ2avg!$B$116)/ข้อ3sd!$B$122</f>
        <v>0.10988065692903268</v>
      </c>
    </row>
    <row r="73" spans="1:5">
      <c r="A73" s="10">
        <v>66</v>
      </c>
      <c r="B73" s="10">
        <f>กรอกคะแนน!B69</f>
        <v>82</v>
      </c>
      <c r="C73" s="10">
        <f>(B73-ข้อ2avg!$B$116)/ข้อ3sd!$B$122</f>
        <v>-0.52225629881564406</v>
      </c>
      <c r="D73" s="10">
        <f>กรอกคะแนน!D69</f>
        <v>87</v>
      </c>
      <c r="E73" s="5">
        <f>(D73-ข้อ2avg!$B$116)/ข้อ3sd!$B$122</f>
        <v>0.53130529409215044</v>
      </c>
    </row>
    <row r="74" spans="1:5">
      <c r="A74" s="10">
        <v>67</v>
      </c>
      <c r="B74" s="10"/>
      <c r="C74" s="10"/>
      <c r="D74" s="10">
        <f>กรอกคะแนน!D70</f>
        <v>82</v>
      </c>
      <c r="E74" s="5">
        <f>(D74-ข้อ2avg!$B$116)/ข้อ3sd!$B$122</f>
        <v>-0.52225629881564406</v>
      </c>
    </row>
    <row r="75" spans="1:5">
      <c r="A75" s="10">
        <v>68</v>
      </c>
      <c r="B75" s="10"/>
      <c r="C75" s="10"/>
      <c r="D75" s="10">
        <f>กรอกคะแนน!D71</f>
        <v>83</v>
      </c>
      <c r="E75" s="5">
        <f>(D75-ข้อ2avg!$B$116)/ข้อ3sd!$B$122</f>
        <v>-0.31154398023408514</v>
      </c>
    </row>
    <row r="76" spans="1:5">
      <c r="A76" s="10">
        <v>69</v>
      </c>
      <c r="B76" s="10"/>
      <c r="C76" s="10"/>
      <c r="D76" s="10">
        <f>กรอกคะแนน!D72</f>
        <v>81</v>
      </c>
      <c r="E76" s="5">
        <f>(D76-ข้อ2avg!$B$116)/ข้อ3sd!$B$122</f>
        <v>-0.73296861739720287</v>
      </c>
    </row>
    <row r="77" spans="1:5">
      <c r="A77" s="10">
        <v>70</v>
      </c>
      <c r="B77" s="10"/>
      <c r="C77" s="10"/>
      <c r="D77" s="10">
        <f>กรอกคะแนน!D73</f>
        <v>82</v>
      </c>
      <c r="E77" s="5">
        <f>(D77-ข้อ2avg!$B$116)/ข้อ3sd!$B$122</f>
        <v>-0.52225629881564406</v>
      </c>
    </row>
    <row r="78" spans="1:5">
      <c r="A78" s="10">
        <v>71</v>
      </c>
      <c r="B78" s="10"/>
      <c r="C78" s="10"/>
      <c r="D78" s="10">
        <f>กรอกคะแนน!D74</f>
        <v>82</v>
      </c>
      <c r="E78" s="5">
        <f>(D78-ข้อ2avg!$B$116)/ข้อ3sd!$B$122</f>
        <v>-0.52225629881564406</v>
      </c>
    </row>
    <row r="79" spans="1:5">
      <c r="A79" s="10">
        <v>72</v>
      </c>
      <c r="B79" s="10"/>
      <c r="C79" s="10"/>
      <c r="D79" s="10">
        <f>กรอกคะแนน!D75</f>
        <v>83</v>
      </c>
      <c r="E79" s="5">
        <f>(D79-ข้อ2avg!$B$116)/ข้อ3sd!$B$122</f>
        <v>-0.31154398023408514</v>
      </c>
    </row>
    <row r="80" spans="1:5">
      <c r="A80" s="10">
        <v>73</v>
      </c>
      <c r="B80" s="10"/>
      <c r="C80" s="10"/>
      <c r="D80" s="10">
        <f>กรอกคะแนน!D76</f>
        <v>81</v>
      </c>
      <c r="E80" s="5">
        <f>(D80-ข้อ2avg!$B$116)/ข้อ3sd!$B$122</f>
        <v>-0.73296861739720287</v>
      </c>
    </row>
    <row r="81" spans="1:5">
      <c r="A81" s="10">
        <v>74</v>
      </c>
      <c r="B81" s="10"/>
      <c r="C81" s="10"/>
      <c r="D81" s="10">
        <f>กรอกคะแนน!D77</f>
        <v>82</v>
      </c>
      <c r="E81" s="5">
        <f>(D81-ข้อ2avg!$B$116)/ข้อ3sd!$B$122</f>
        <v>-0.52225629881564406</v>
      </c>
    </row>
    <row r="82" spans="1:5">
      <c r="A82" s="10">
        <v>75</v>
      </c>
      <c r="B82" s="10"/>
      <c r="C82" s="10"/>
      <c r="D82" s="10">
        <f>กรอกคะแนน!D78</f>
        <v>85</v>
      </c>
      <c r="E82" s="5">
        <f>(D82-ข้อ2avg!$B$116)/ข้อ3sd!$B$122</f>
        <v>0.10988065692903268</v>
      </c>
    </row>
    <row r="83" spans="1:5">
      <c r="A83" s="10">
        <v>76</v>
      </c>
      <c r="B83" s="10"/>
      <c r="C83" s="10"/>
      <c r="D83" s="10">
        <f>กรอกคะแนน!D79</f>
        <v>81</v>
      </c>
      <c r="E83" s="5">
        <f>(D83-ข้อ2avg!$B$116)/ข้อ3sd!$B$122</f>
        <v>-0.73296861739720287</v>
      </c>
    </row>
    <row r="84" spans="1:5">
      <c r="A84" s="10">
        <v>77</v>
      </c>
      <c r="B84" s="10"/>
      <c r="C84" s="10"/>
      <c r="D84" s="10">
        <f>กรอกคะแนน!D80</f>
        <v>81</v>
      </c>
      <c r="E84" s="5">
        <f>(D84-ข้อ2avg!$B$116)/ข้อ3sd!$B$122</f>
        <v>-0.73296861739720287</v>
      </c>
    </row>
    <row r="85" spans="1:5">
      <c r="A85" s="10">
        <v>78</v>
      </c>
      <c r="B85" s="10"/>
      <c r="C85" s="10"/>
      <c r="D85" s="10">
        <f>กรอกคะแนน!D81</f>
        <v>83</v>
      </c>
      <c r="E85" s="5">
        <f>(D85-ข้อ2avg!$B$116)/ข้อ3sd!$B$122</f>
        <v>-0.31154398023408514</v>
      </c>
    </row>
    <row r="86" spans="1:5">
      <c r="A86" s="10">
        <v>79</v>
      </c>
      <c r="B86" s="10"/>
      <c r="C86" s="10"/>
      <c r="D86" s="10">
        <f>กรอกคะแนน!D82</f>
        <v>81</v>
      </c>
      <c r="E86" s="5">
        <f>(D86-ข้อ2avg!$B$116)/ข้อ3sd!$B$122</f>
        <v>-0.73296861739720287</v>
      </c>
    </row>
    <row r="87" spans="1:5">
      <c r="A87" s="10">
        <v>80</v>
      </c>
      <c r="B87" s="10"/>
      <c r="C87" s="10"/>
      <c r="D87" s="10">
        <f>กรอกคะแนน!D83</f>
        <v>83</v>
      </c>
      <c r="E87" s="5">
        <f>(D87-ข้อ2avg!$B$116)/ข้อ3sd!$B$122</f>
        <v>-0.31154398023408514</v>
      </c>
    </row>
    <row r="88" spans="1:5">
      <c r="A88" s="10">
        <v>81</v>
      </c>
      <c r="B88" s="10"/>
      <c r="C88" s="10"/>
      <c r="D88" s="10">
        <f>กรอกคะแนน!D84</f>
        <v>82</v>
      </c>
      <c r="E88" s="5">
        <f>(D88-ข้อ2avg!$B$116)/ข้อ3sd!$B$122</f>
        <v>-0.52225629881564406</v>
      </c>
    </row>
    <row r="89" spans="1:5">
      <c r="A89" s="10">
        <v>82</v>
      </c>
      <c r="B89" s="10"/>
      <c r="C89" s="10"/>
      <c r="D89" s="10">
        <f>กรอกคะแนน!D85</f>
        <v>83</v>
      </c>
      <c r="E89" s="5">
        <f>(D89-ข้อ2avg!$B$116)/ข้อ3sd!$B$122</f>
        <v>-0.31154398023408514</v>
      </c>
    </row>
    <row r="90" spans="1:5">
      <c r="A90" s="10">
        <v>83</v>
      </c>
      <c r="B90" s="10"/>
      <c r="C90" s="10"/>
      <c r="D90" s="10">
        <f>กรอกคะแนน!D86</f>
        <v>85</v>
      </c>
      <c r="E90" s="5">
        <f>(D90-ข้อ2avg!$B$116)/ข้อ3sd!$B$122</f>
        <v>0.10988065692903268</v>
      </c>
    </row>
    <row r="91" spans="1:5">
      <c r="A91" s="10">
        <v>84</v>
      </c>
      <c r="B91" s="10"/>
      <c r="C91" s="10"/>
      <c r="D91" s="10">
        <f>กรอกคะแนน!D87</f>
        <v>83</v>
      </c>
      <c r="E91" s="5">
        <f>(D91-ข้อ2avg!$B$116)/ข้อ3sd!$B$122</f>
        <v>-0.31154398023408514</v>
      </c>
    </row>
    <row r="92" spans="1:5">
      <c r="A92" s="10">
        <v>85</v>
      </c>
      <c r="B92" s="10"/>
      <c r="C92" s="10"/>
      <c r="D92" s="10">
        <f>กรอกคะแนน!D88</f>
        <v>83</v>
      </c>
      <c r="E92" s="5">
        <f>(D92-ข้อ2avg!$B$116)/ข้อ3sd!$B$122</f>
        <v>-0.31154398023408514</v>
      </c>
    </row>
    <row r="93" spans="1:5">
      <c r="A93" s="10">
        <v>86</v>
      </c>
      <c r="B93" s="10"/>
      <c r="C93" s="10"/>
      <c r="D93" s="10">
        <f>กรอกคะแนน!D89</f>
        <v>82</v>
      </c>
      <c r="E93" s="5">
        <f>(D93-ข้อ2avg!$B$116)/ข้อ3sd!$B$122</f>
        <v>-0.52225629881564406</v>
      </c>
    </row>
    <row r="94" spans="1:5">
      <c r="A94" s="10">
        <v>87</v>
      </c>
      <c r="B94" s="10"/>
      <c r="C94" s="10"/>
      <c r="D94" s="10">
        <f>กรอกคะแนน!D90</f>
        <v>81</v>
      </c>
      <c r="E94" s="5">
        <f>(D94-ข้อ2avg!$B$116)/ข้อ3sd!$B$122</f>
        <v>-0.73296861739720287</v>
      </c>
    </row>
    <row r="95" spans="1:5">
      <c r="A95" s="10">
        <v>88</v>
      </c>
      <c r="B95" s="10"/>
      <c r="C95" s="10"/>
      <c r="D95" s="10">
        <f>กรอกคะแนน!D91</f>
        <v>84</v>
      </c>
      <c r="E95" s="5">
        <f>(D95-ข้อ2avg!$B$116)/ข้อ3sd!$B$122</f>
        <v>-0.10083166165252622</v>
      </c>
    </row>
    <row r="96" spans="1:5">
      <c r="A96" s="10">
        <v>89</v>
      </c>
      <c r="B96" s="10"/>
      <c r="C96" s="10"/>
      <c r="D96" s="10">
        <f>กรอกคะแนน!D92</f>
        <v>83</v>
      </c>
      <c r="E96" s="5">
        <f>(D96-ข้อ2avg!$B$116)/ข้อ3sd!$B$122</f>
        <v>-0.31154398023408514</v>
      </c>
    </row>
    <row r="97" spans="1:5">
      <c r="A97" s="10">
        <v>90</v>
      </c>
      <c r="B97" s="10"/>
      <c r="C97" s="10"/>
      <c r="D97" s="10">
        <f>กรอกคะแนน!D93</f>
        <v>83</v>
      </c>
      <c r="E97" s="5">
        <f>(D97-ข้อ2avg!$B$116)/ข้อ3sd!$B$122</f>
        <v>-0.31154398023408514</v>
      </c>
    </row>
    <row r="98" spans="1:5">
      <c r="A98" s="10">
        <v>91</v>
      </c>
      <c r="B98" s="10"/>
      <c r="C98" s="10"/>
      <c r="D98" s="10">
        <f>กรอกคะแนน!D94</f>
        <v>84</v>
      </c>
      <c r="E98" s="5">
        <f>(D98-ข้อ2avg!$B$116)/ข้อ3sd!$B$122</f>
        <v>-0.10083166165252622</v>
      </c>
    </row>
    <row r="99" spans="1:5">
      <c r="A99" s="10">
        <v>92</v>
      </c>
      <c r="B99" s="10"/>
      <c r="C99" s="10"/>
      <c r="D99" s="10">
        <f>กรอกคะแนน!D95</f>
        <v>83</v>
      </c>
      <c r="E99" s="5">
        <f>(D99-ข้อ2avg!$B$116)/ข้อ3sd!$B$122</f>
        <v>-0.31154398023408514</v>
      </c>
    </row>
    <row r="100" spans="1:5">
      <c r="A100" s="10">
        <v>93</v>
      </c>
      <c r="B100" s="10"/>
      <c r="C100" s="10"/>
      <c r="D100" s="10">
        <f>กรอกคะแนน!D96</f>
        <v>82</v>
      </c>
      <c r="E100" s="5">
        <f>(D100-ข้อ2avg!$B$116)/ข้อ3sd!$B$122</f>
        <v>-0.52225629881564406</v>
      </c>
    </row>
    <row r="101" spans="1:5">
      <c r="A101" s="10">
        <v>94</v>
      </c>
      <c r="B101" s="10"/>
      <c r="C101" s="10"/>
      <c r="D101" s="10">
        <f>กรอกคะแนน!D97</f>
        <v>84</v>
      </c>
      <c r="E101" s="5">
        <f>(D101-ข้อ2avg!$B$116)/ข้อ3sd!$B$122</f>
        <v>-0.10083166165252622</v>
      </c>
    </row>
    <row r="102" spans="1:5">
      <c r="A102" s="10">
        <v>95</v>
      </c>
      <c r="B102" s="10"/>
      <c r="C102" s="10"/>
      <c r="D102" s="10">
        <f>กรอกคะแนน!D98</f>
        <v>85</v>
      </c>
      <c r="E102" s="5">
        <f>(D102-ข้อ2avg!$B$116)/ข้อ3sd!$B$122</f>
        <v>0.10988065692903268</v>
      </c>
    </row>
    <row r="103" spans="1:5">
      <c r="A103" s="10">
        <v>96</v>
      </c>
      <c r="B103" s="10"/>
      <c r="C103" s="10"/>
      <c r="D103" s="10">
        <f>กรอกคะแนน!D99</f>
        <v>82</v>
      </c>
      <c r="E103" s="5">
        <f>(D103-ข้อ2avg!$B$116)/ข้อ3sd!$B$122</f>
        <v>-0.52225629881564406</v>
      </c>
    </row>
    <row r="104" spans="1:5">
      <c r="A104" s="10">
        <v>97</v>
      </c>
      <c r="B104" s="10"/>
      <c r="C104" s="10"/>
      <c r="D104" s="10">
        <f>กรอกคะแนน!D100</f>
        <v>87</v>
      </c>
      <c r="E104" s="5">
        <f>(D104-ข้อ2avg!$B$116)/ข้อ3sd!$B$122</f>
        <v>0.53130529409215044</v>
      </c>
    </row>
    <row r="105" spans="1:5">
      <c r="A105" s="10">
        <v>98</v>
      </c>
      <c r="B105" s="10"/>
      <c r="C105" s="10"/>
      <c r="D105" s="10"/>
      <c r="E105" s="5"/>
    </row>
    <row r="106" spans="1:5">
      <c r="A106" s="10">
        <v>99</v>
      </c>
      <c r="B106" s="10"/>
      <c r="C106" s="10"/>
      <c r="D106" s="10"/>
      <c r="E106" s="5"/>
    </row>
    <row r="107" spans="1:5">
      <c r="A107" s="10">
        <v>100</v>
      </c>
      <c r="B107" s="10"/>
      <c r="C107" s="10"/>
      <c r="D107" s="10"/>
      <c r="E107" s="5"/>
    </row>
    <row r="108" spans="1:5">
      <c r="A108" s="10">
        <v>101</v>
      </c>
      <c r="B108" s="10"/>
      <c r="C108" s="10"/>
      <c r="D108" s="10"/>
      <c r="E108" s="5"/>
    </row>
    <row r="109" spans="1:5">
      <c r="A109" s="10">
        <v>102</v>
      </c>
      <c r="B109" s="10"/>
      <c r="C109" s="10"/>
      <c r="D109" s="10"/>
      <c r="E109" s="5"/>
    </row>
    <row r="110" spans="1:5">
      <c r="A110" s="10">
        <v>103</v>
      </c>
      <c r="B110" s="10"/>
      <c r="C110" s="10"/>
      <c r="D110" s="10"/>
      <c r="E110" s="5"/>
    </row>
    <row r="111" spans="1:5">
      <c r="A111" s="10">
        <v>104</v>
      </c>
      <c r="B111" s="10"/>
      <c r="C111" s="10"/>
      <c r="D111" s="10"/>
      <c r="E111" s="5"/>
    </row>
    <row r="112" spans="1:5">
      <c r="A112" s="10">
        <v>105</v>
      </c>
      <c r="B112" s="10"/>
      <c r="C112" s="10"/>
      <c r="D112" s="10"/>
      <c r="E112" s="5"/>
    </row>
    <row r="113" spans="1:5">
      <c r="A113" s="10">
        <v>106</v>
      </c>
      <c r="B113" s="10"/>
      <c r="C113" s="10"/>
      <c r="D113" s="10"/>
      <c r="E113" s="5"/>
    </row>
    <row r="114" spans="1:5">
      <c r="A114" s="10">
        <v>107</v>
      </c>
      <c r="B114" s="10"/>
      <c r="C114" s="10"/>
      <c r="D114" s="10"/>
      <c r="E114" s="5"/>
    </row>
    <row r="115" spans="1:5">
      <c r="A115" s="10">
        <v>108</v>
      </c>
      <c r="B115" s="10"/>
      <c r="C115" s="10"/>
      <c r="D115" s="10"/>
      <c r="E115" s="5"/>
    </row>
  </sheetData>
  <mergeCells count="3">
    <mergeCell ref="A6:A7"/>
    <mergeCell ref="B6:C6"/>
    <mergeCell ref="D6:E6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Equation.3" shapeId="4097" r:id="rId4">
          <objectPr defaultSize="0" autoPict="0" r:id="rId5">
            <anchor moveWithCells="1">
              <from>
                <xdr:col>0</xdr:col>
                <xdr:colOff>657225</xdr:colOff>
                <xdr:row>1</xdr:row>
                <xdr:rowOff>152400</xdr:rowOff>
              </from>
              <to>
                <xdr:col>1</xdr:col>
                <xdr:colOff>419100</xdr:colOff>
                <xdr:row>4</xdr:row>
                <xdr:rowOff>28575</xdr:rowOff>
              </to>
            </anchor>
          </objectPr>
        </oleObject>
      </mc:Choice>
      <mc:Fallback>
        <oleObject progId="Equation.3" shapeId="4097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opLeftCell="A96" workbookViewId="0">
      <selection activeCell="F104" sqref="F104"/>
    </sheetView>
  </sheetViews>
  <sheetFormatPr defaultRowHeight="16.5"/>
  <sheetData>
    <row r="1" spans="1:7">
      <c r="A1" t="s">
        <v>21</v>
      </c>
    </row>
    <row r="3" spans="1:7">
      <c r="A3" t="s">
        <v>22</v>
      </c>
      <c r="B3" t="s">
        <v>23</v>
      </c>
    </row>
    <row r="6" spans="1:7">
      <c r="A6" s="13" t="s">
        <v>1</v>
      </c>
      <c r="B6" s="14" t="s">
        <v>2</v>
      </c>
      <c r="C6" s="15"/>
      <c r="D6" s="16"/>
      <c r="E6" s="13" t="s">
        <v>3</v>
      </c>
      <c r="F6" s="13"/>
      <c r="G6" s="13"/>
    </row>
    <row r="7" spans="1:7" ht="18.75">
      <c r="A7" s="13"/>
      <c r="B7" s="3" t="s">
        <v>4</v>
      </c>
      <c r="C7" s="3" t="s">
        <v>20</v>
      </c>
      <c r="D7" s="3" t="s">
        <v>24</v>
      </c>
      <c r="E7" s="3" t="s">
        <v>6</v>
      </c>
      <c r="F7" s="4" t="s">
        <v>20</v>
      </c>
      <c r="G7" s="4" t="s">
        <v>24</v>
      </c>
    </row>
    <row r="8" spans="1:7">
      <c r="A8" s="3">
        <v>1</v>
      </c>
      <c r="B8" s="3">
        <f>กรอกคะแนน!B4</f>
        <v>82</v>
      </c>
      <c r="C8" s="3">
        <f>(B8-ข้อ2avg!$B$116)/ข้อ3sd!$B$122</f>
        <v>-0.52225629881564406</v>
      </c>
      <c r="D8" s="3">
        <f>50+(10*C8)</f>
        <v>44.77743701184356</v>
      </c>
      <c r="E8" s="3">
        <f>กรอกคะแนน!D4</f>
        <v>91</v>
      </c>
      <c r="F8" s="5">
        <f>(E8-ข้อ2avg!$B$116)/ข้อ3sd!$B$122</f>
        <v>1.374154568418386</v>
      </c>
      <c r="G8" s="5">
        <f>50+(10*F8)</f>
        <v>63.741545684183862</v>
      </c>
    </row>
    <row r="9" spans="1:7">
      <c r="A9" s="3">
        <v>2</v>
      </c>
      <c r="B9" s="3">
        <f>กรอกคะแนน!B5</f>
        <v>83</v>
      </c>
      <c r="C9" s="3">
        <f>(B9-ข้อ2avg!$B$116)/ข้อ3sd!$B$122</f>
        <v>-0.31154398023408514</v>
      </c>
      <c r="D9" s="3">
        <f t="shared" ref="D9:D30" si="0">50+(10*C9)</f>
        <v>46.884560197659148</v>
      </c>
      <c r="E9" s="3">
        <f>กรอกคะแนน!D5</f>
        <v>91</v>
      </c>
      <c r="F9" s="5">
        <f>(E9-ข้อ2avg!$B$116)/ข้อ3sd!$B$122</f>
        <v>1.374154568418386</v>
      </c>
      <c r="G9" s="5">
        <f t="shared" ref="G9:G30" si="1">50+(10*F9)</f>
        <v>63.741545684183862</v>
      </c>
    </row>
    <row r="10" spans="1:7">
      <c r="A10" s="3">
        <v>3</v>
      </c>
      <c r="B10" s="3">
        <f>กรอกคะแนน!B6</f>
        <v>83</v>
      </c>
      <c r="C10" s="3">
        <f>(B10-ข้อ2avg!$B$116)/ข้อ3sd!$B$122</f>
        <v>-0.31154398023408514</v>
      </c>
      <c r="D10" s="3">
        <f t="shared" si="0"/>
        <v>46.884560197659148</v>
      </c>
      <c r="E10" s="3">
        <f>กรอกคะแนน!D6</f>
        <v>92</v>
      </c>
      <c r="F10" s="5">
        <f>(E10-ข้อ2avg!$B$116)/ข้อ3sd!$B$122</f>
        <v>1.5848668869999449</v>
      </c>
      <c r="G10" s="5">
        <f t="shared" si="1"/>
        <v>65.848668869999443</v>
      </c>
    </row>
    <row r="11" spans="1:7">
      <c r="A11" s="3">
        <v>4</v>
      </c>
      <c r="B11" s="3">
        <f>กรอกคะแนน!B7</f>
        <v>83</v>
      </c>
      <c r="C11" s="3">
        <f>(B11-ข้อ2avg!$B$116)/ข้อ3sd!$B$122</f>
        <v>-0.31154398023408514</v>
      </c>
      <c r="D11" s="3">
        <f t="shared" si="0"/>
        <v>46.884560197659148</v>
      </c>
      <c r="E11" s="3">
        <f>กรอกคะแนน!D7</f>
        <v>89</v>
      </c>
      <c r="F11" s="5">
        <f>(E11-ข้อ2avg!$B$116)/ข้อ3sd!$B$122</f>
        <v>0.95272993125526828</v>
      </c>
      <c r="G11" s="5">
        <f t="shared" si="1"/>
        <v>59.527299312552685</v>
      </c>
    </row>
    <row r="12" spans="1:7">
      <c r="A12" s="3">
        <v>5</v>
      </c>
      <c r="B12" s="3">
        <f>กรอกคะแนน!B8</f>
        <v>81</v>
      </c>
      <c r="C12" s="3">
        <f>(B12-ข้อ2avg!$B$116)/ข้อ3sd!$B$122</f>
        <v>-0.73296861739720287</v>
      </c>
      <c r="D12" s="3">
        <f t="shared" si="0"/>
        <v>42.670313826027972</v>
      </c>
      <c r="E12" s="3">
        <f>กรอกคะแนน!D8</f>
        <v>88</v>
      </c>
      <c r="F12" s="5">
        <f>(E12-ข้อ2avg!$B$116)/ข้อ3sd!$B$122</f>
        <v>0.74201761267370936</v>
      </c>
      <c r="G12" s="5">
        <f t="shared" si="1"/>
        <v>57.42017612673709</v>
      </c>
    </row>
    <row r="13" spans="1:7">
      <c r="A13" s="3">
        <v>6</v>
      </c>
      <c r="B13" s="3">
        <f>กรอกคะแนน!B9</f>
        <v>83</v>
      </c>
      <c r="C13" s="3">
        <f>(B13-ข้อ2avg!$B$116)/ข้อ3sd!$B$122</f>
        <v>-0.31154398023408514</v>
      </c>
      <c r="D13" s="3">
        <f t="shared" si="0"/>
        <v>46.884560197659148</v>
      </c>
      <c r="E13" s="3">
        <f>กรอกคะแนน!D9</f>
        <v>90</v>
      </c>
      <c r="F13" s="5">
        <f>(E13-ข้อ2avg!$B$116)/ข้อ3sd!$B$122</f>
        <v>1.1634422498368271</v>
      </c>
      <c r="G13" s="5">
        <f t="shared" si="1"/>
        <v>61.634422498368266</v>
      </c>
    </row>
    <row r="14" spans="1:7">
      <c r="A14" s="3">
        <v>7</v>
      </c>
      <c r="B14" s="3">
        <f>กรอกคะแนน!B10</f>
        <v>81</v>
      </c>
      <c r="C14" s="3">
        <f>(B14-ข้อ2avg!$B$116)/ข้อ3sd!$B$122</f>
        <v>-0.73296861739720287</v>
      </c>
      <c r="D14" s="3">
        <f t="shared" si="0"/>
        <v>42.670313826027972</v>
      </c>
      <c r="E14" s="3">
        <f>กรอกคะแนน!D10</f>
        <v>87</v>
      </c>
      <c r="F14" s="5">
        <f>(E14-ข้อ2avg!$B$116)/ข้อ3sd!$B$122</f>
        <v>0.53130529409215044</v>
      </c>
      <c r="G14" s="5">
        <f t="shared" si="1"/>
        <v>55.313052940921501</v>
      </c>
    </row>
    <row r="15" spans="1:7">
      <c r="A15" s="3">
        <v>8</v>
      </c>
      <c r="B15" s="3">
        <f>กรอกคะแนน!B11</f>
        <v>83</v>
      </c>
      <c r="C15" s="3">
        <f>(B15-ข้อ2avg!$B$116)/ข้อ3sd!$B$122</f>
        <v>-0.31154398023408514</v>
      </c>
      <c r="D15" s="3">
        <f t="shared" si="0"/>
        <v>46.884560197659148</v>
      </c>
      <c r="E15" s="3">
        <f>กรอกคะแนน!D11</f>
        <v>91</v>
      </c>
      <c r="F15" s="5">
        <f>(E15-ข้อ2avg!$B$116)/ข้อ3sd!$B$122</f>
        <v>1.374154568418386</v>
      </c>
      <c r="G15" s="5">
        <f t="shared" si="1"/>
        <v>63.741545684183862</v>
      </c>
    </row>
    <row r="16" spans="1:7">
      <c r="A16" s="3">
        <v>9</v>
      </c>
      <c r="B16" s="3">
        <f>กรอกคะแนน!B12</f>
        <v>82</v>
      </c>
      <c r="C16" s="3">
        <f>(B16-ข้อ2avg!$B$116)/ข้อ3sd!$B$122</f>
        <v>-0.52225629881564406</v>
      </c>
      <c r="D16" s="3">
        <f t="shared" si="0"/>
        <v>44.77743701184356</v>
      </c>
      <c r="E16" s="3">
        <f>กรอกคะแนน!D12</f>
        <v>89</v>
      </c>
      <c r="F16" s="5">
        <f>(E16-ข้อ2avg!$B$116)/ข้อ3sd!$B$122</f>
        <v>0.95272993125526828</v>
      </c>
      <c r="G16" s="5">
        <f t="shared" si="1"/>
        <v>59.527299312552685</v>
      </c>
    </row>
    <row r="17" spans="1:7">
      <c r="A17" s="3">
        <v>10</v>
      </c>
      <c r="B17" s="3">
        <f>กรอกคะแนน!B13</f>
        <v>82</v>
      </c>
      <c r="C17" s="3">
        <f>(B17-ข้อ2avg!$B$116)/ข้อ3sd!$B$122</f>
        <v>-0.52225629881564406</v>
      </c>
      <c r="D17" s="3">
        <f t="shared" si="0"/>
        <v>44.77743701184356</v>
      </c>
      <c r="E17" s="3">
        <f>กรอกคะแนน!D13</f>
        <v>87</v>
      </c>
      <c r="F17" s="5">
        <f>(E17-ข้อ2avg!$B$116)/ข้อ3sd!$B$122</f>
        <v>0.53130529409215044</v>
      </c>
      <c r="G17" s="5">
        <f t="shared" si="1"/>
        <v>55.313052940921501</v>
      </c>
    </row>
    <row r="18" spans="1:7">
      <c r="A18" s="3">
        <v>11</v>
      </c>
      <c r="B18" s="3">
        <f>กรอกคะแนน!B14</f>
        <v>82</v>
      </c>
      <c r="C18" s="3">
        <f>(B18-ข้อ2avg!$B$116)/ข้อ3sd!$B$122</f>
        <v>-0.52225629881564406</v>
      </c>
      <c r="D18" s="3">
        <f t="shared" si="0"/>
        <v>44.77743701184356</v>
      </c>
      <c r="E18" s="3">
        <f>กรอกคะแนน!D14</f>
        <v>91</v>
      </c>
      <c r="F18" s="5">
        <f>(E18-ข้อ2avg!$B$116)/ข้อ3sd!$B$122</f>
        <v>1.374154568418386</v>
      </c>
      <c r="G18" s="5">
        <f t="shared" si="1"/>
        <v>63.741545684183862</v>
      </c>
    </row>
    <row r="19" spans="1:7">
      <c r="A19" s="3">
        <v>12</v>
      </c>
      <c r="B19" s="3">
        <f>กรอกคะแนน!B15</f>
        <v>84</v>
      </c>
      <c r="C19" s="3">
        <f>(B19-ข้อ2avg!$B$116)/ข้อ3sd!$B$122</f>
        <v>-0.10083166165252622</v>
      </c>
      <c r="D19" s="3">
        <f t="shared" si="0"/>
        <v>48.991683383474737</v>
      </c>
      <c r="E19" s="3">
        <f>กรอกคะแนน!D15</f>
        <v>91</v>
      </c>
      <c r="F19" s="5">
        <f>(E19-ข้อ2avg!$B$116)/ข้อ3sd!$B$122</f>
        <v>1.374154568418386</v>
      </c>
      <c r="G19" s="5">
        <f t="shared" si="1"/>
        <v>63.741545684183862</v>
      </c>
    </row>
    <row r="20" spans="1:7">
      <c r="A20" s="3">
        <v>13</v>
      </c>
      <c r="B20" s="3">
        <f>กรอกคะแนน!B16</f>
        <v>83</v>
      </c>
      <c r="C20" s="3">
        <f>(B20-ข้อ2avg!$B$116)/ข้อ3sd!$B$122</f>
        <v>-0.31154398023408514</v>
      </c>
      <c r="D20" s="3">
        <f t="shared" si="0"/>
        <v>46.884560197659148</v>
      </c>
      <c r="E20" s="3">
        <f>กรอกคะแนน!D16</f>
        <v>92</v>
      </c>
      <c r="F20" s="5">
        <f>(E20-ข้อ2avg!$B$116)/ข้อ3sd!$B$122</f>
        <v>1.5848668869999449</v>
      </c>
      <c r="G20" s="5">
        <f t="shared" si="1"/>
        <v>65.848668869999443</v>
      </c>
    </row>
    <row r="21" spans="1:7">
      <c r="A21" s="3">
        <v>14</v>
      </c>
      <c r="B21" s="3">
        <f>กรอกคะแนน!B17</f>
        <v>81</v>
      </c>
      <c r="C21" s="3">
        <f>(B21-ข้อ2avg!$B$116)/ข้อ3sd!$B$122</f>
        <v>-0.73296861739720287</v>
      </c>
      <c r="D21" s="3">
        <f t="shared" si="0"/>
        <v>42.670313826027972</v>
      </c>
      <c r="E21" s="3">
        <f>กรอกคะแนน!D17</f>
        <v>87</v>
      </c>
      <c r="F21" s="5">
        <f>(E21-ข้อ2avg!$B$116)/ข้อ3sd!$B$122</f>
        <v>0.53130529409215044</v>
      </c>
      <c r="G21" s="5">
        <f t="shared" si="1"/>
        <v>55.313052940921501</v>
      </c>
    </row>
    <row r="22" spans="1:7">
      <c r="A22" s="3">
        <v>15</v>
      </c>
      <c r="B22" s="3">
        <f>กรอกคะแนน!B18</f>
        <v>85</v>
      </c>
      <c r="C22" s="3">
        <f>(B22-ข้อ2avg!$B$116)/ข้อ3sd!$B$122</f>
        <v>0.10988065692903268</v>
      </c>
      <c r="D22" s="3">
        <f t="shared" si="0"/>
        <v>51.098806569290325</v>
      </c>
      <c r="E22" s="3">
        <f>กรอกคะแนน!D18</f>
        <v>92</v>
      </c>
      <c r="F22" s="5">
        <f>(E22-ข้อ2avg!$B$116)/ข้อ3sd!$B$122</f>
        <v>1.5848668869999449</v>
      </c>
      <c r="G22" s="5">
        <f t="shared" si="1"/>
        <v>65.848668869999443</v>
      </c>
    </row>
    <row r="23" spans="1:7">
      <c r="A23" s="3">
        <v>16</v>
      </c>
      <c r="B23" s="3">
        <f>กรอกคะแนน!B19</f>
        <v>83</v>
      </c>
      <c r="C23" s="3">
        <f>(B23-ข้อ2avg!$B$116)/ข้อ3sd!$B$122</f>
        <v>-0.31154398023408514</v>
      </c>
      <c r="D23" s="3">
        <f t="shared" si="0"/>
        <v>46.884560197659148</v>
      </c>
      <c r="E23" s="3">
        <f>กรอกคะแนน!D19</f>
        <v>86</v>
      </c>
      <c r="F23" s="5">
        <f>(E23-ข้อ2avg!$B$116)/ข้อ3sd!$B$122</f>
        <v>0.32059297551059157</v>
      </c>
      <c r="G23" s="5">
        <f t="shared" si="1"/>
        <v>53.205929755105913</v>
      </c>
    </row>
    <row r="24" spans="1:7">
      <c r="A24" s="3">
        <v>17</v>
      </c>
      <c r="B24" s="3">
        <f>กรอกคะแนน!B20</f>
        <v>82</v>
      </c>
      <c r="C24" s="3">
        <f>(B24-ข้อ2avg!$B$116)/ข้อ3sd!$B$122</f>
        <v>-0.52225629881564406</v>
      </c>
      <c r="D24" s="3">
        <f t="shared" si="0"/>
        <v>44.77743701184356</v>
      </c>
      <c r="E24" s="3">
        <f>กรอกคะแนน!D20</f>
        <v>89</v>
      </c>
      <c r="F24" s="5">
        <f>(E24-ข้อ2avg!$B$116)/ข้อ3sd!$B$122</f>
        <v>0.95272993125526828</v>
      </c>
      <c r="G24" s="5">
        <f t="shared" si="1"/>
        <v>59.527299312552685</v>
      </c>
    </row>
    <row r="25" spans="1:7">
      <c r="A25" s="3">
        <v>18</v>
      </c>
      <c r="B25" s="3">
        <f>กรอกคะแนน!B21</f>
        <v>81</v>
      </c>
      <c r="C25" s="3">
        <f>(B25-ข้อ2avg!$B$116)/ข้อ3sd!$B$122</f>
        <v>-0.73296861739720287</v>
      </c>
      <c r="D25" s="3">
        <f t="shared" si="0"/>
        <v>42.670313826027972</v>
      </c>
      <c r="E25" s="3">
        <f>กรอกคะแนน!D21</f>
        <v>88</v>
      </c>
      <c r="F25" s="5">
        <f>(E25-ข้อ2avg!$B$116)/ข้อ3sd!$B$122</f>
        <v>0.74201761267370936</v>
      </c>
      <c r="G25" s="5">
        <f t="shared" si="1"/>
        <v>57.42017612673709</v>
      </c>
    </row>
    <row r="26" spans="1:7">
      <c r="A26" s="3">
        <v>19</v>
      </c>
      <c r="B26" s="3">
        <f>กรอกคะแนน!B22</f>
        <v>82</v>
      </c>
      <c r="C26" s="3">
        <f>(B26-ข้อ2avg!$B$116)/ข้อ3sd!$B$122</f>
        <v>-0.52225629881564406</v>
      </c>
      <c r="D26" s="3">
        <f t="shared" si="0"/>
        <v>44.77743701184356</v>
      </c>
      <c r="E26" s="3">
        <f>กรอกคะแนน!D22</f>
        <v>88</v>
      </c>
      <c r="F26" s="5">
        <f>(E26-ข้อ2avg!$B$116)/ข้อ3sd!$B$122</f>
        <v>0.74201761267370936</v>
      </c>
      <c r="G26" s="5">
        <f t="shared" si="1"/>
        <v>57.42017612673709</v>
      </c>
    </row>
    <row r="27" spans="1:7">
      <c r="A27" s="3">
        <v>20</v>
      </c>
      <c r="B27" s="3">
        <f>กรอกคะแนน!B23</f>
        <v>82</v>
      </c>
      <c r="C27" s="3">
        <f>(B27-ข้อ2avg!$B$116)/ข้อ3sd!$B$122</f>
        <v>-0.52225629881564406</v>
      </c>
      <c r="D27" s="3">
        <f t="shared" si="0"/>
        <v>44.77743701184356</v>
      </c>
      <c r="E27" s="3">
        <f>กรอกคะแนน!D23</f>
        <v>91</v>
      </c>
      <c r="F27" s="5">
        <f>(E27-ข้อ2avg!$B$116)/ข้อ3sd!$B$122</f>
        <v>1.374154568418386</v>
      </c>
      <c r="G27" s="5">
        <f t="shared" si="1"/>
        <v>63.741545684183862</v>
      </c>
    </row>
    <row r="28" spans="1:7">
      <c r="A28" s="3">
        <v>21</v>
      </c>
      <c r="B28" s="3">
        <f>กรอกคะแนน!B24</f>
        <v>83</v>
      </c>
      <c r="C28" s="3">
        <f>(B28-ข้อ2avg!$B$116)/ข้อ3sd!$B$122</f>
        <v>-0.31154398023408514</v>
      </c>
      <c r="D28" s="3">
        <f t="shared" si="0"/>
        <v>46.884560197659148</v>
      </c>
      <c r="E28" s="3">
        <f>กรอกคะแนน!D24</f>
        <v>90</v>
      </c>
      <c r="F28" s="5">
        <f>(E28-ข้อ2avg!$B$116)/ข้อ3sd!$B$122</f>
        <v>1.1634422498368271</v>
      </c>
      <c r="G28" s="5">
        <f t="shared" si="1"/>
        <v>61.634422498368266</v>
      </c>
    </row>
    <row r="29" spans="1:7">
      <c r="A29" s="3">
        <v>22</v>
      </c>
      <c r="B29" s="3">
        <f>กรอกคะแนน!B25</f>
        <v>83</v>
      </c>
      <c r="C29" s="3">
        <f>(B29-ข้อ2avg!$B$116)/ข้อ3sd!$B$122</f>
        <v>-0.31154398023408514</v>
      </c>
      <c r="D29" s="3">
        <f t="shared" si="0"/>
        <v>46.884560197659148</v>
      </c>
      <c r="E29" s="3">
        <f>กรอกคะแนน!D25</f>
        <v>87</v>
      </c>
      <c r="F29" s="5">
        <f>(E29-ข้อ2avg!$B$116)/ข้อ3sd!$B$122</f>
        <v>0.53130529409215044</v>
      </c>
      <c r="G29" s="5">
        <f t="shared" si="1"/>
        <v>55.313052940921501</v>
      </c>
    </row>
    <row r="30" spans="1:7">
      <c r="A30" s="3">
        <v>23</v>
      </c>
      <c r="B30" s="3">
        <f>กรอกคะแนน!B26</f>
        <v>84</v>
      </c>
      <c r="C30" s="3">
        <f>(B30-ข้อ2avg!$B$116)/ข้อ3sd!$B$122</f>
        <v>-0.10083166165252622</v>
      </c>
      <c r="D30" s="3">
        <f t="shared" si="0"/>
        <v>48.991683383474737</v>
      </c>
      <c r="E30" s="3">
        <f>กรอกคะแนน!D26</f>
        <v>93</v>
      </c>
      <c r="F30" s="5">
        <f>(E30-ข้อ2avg!$B$116)/ข้อ3sd!$B$122</f>
        <v>1.7955792055815039</v>
      </c>
      <c r="G30" s="5">
        <f t="shared" si="1"/>
        <v>67.955792055815039</v>
      </c>
    </row>
    <row r="31" spans="1:7">
      <c r="A31" s="10">
        <v>24</v>
      </c>
      <c r="B31" s="10">
        <f>กรอกคะแนน!B27</f>
        <v>83</v>
      </c>
      <c r="C31" s="10">
        <f>(B31-ข้อ2avg!$B$116)/ข้อ3sd!$B$122</f>
        <v>-0.31154398023408514</v>
      </c>
      <c r="D31" s="10">
        <f t="shared" ref="D31:D73" si="2">50+(10*C31)</f>
        <v>46.884560197659148</v>
      </c>
      <c r="E31" s="10">
        <f>กรอกคะแนน!D27</f>
        <v>92</v>
      </c>
      <c r="F31" s="5">
        <f>(E31-ข้อ2avg!$B$116)/ข้อ3sd!$B$122</f>
        <v>1.5848668869999449</v>
      </c>
      <c r="G31" s="5">
        <f t="shared" ref="G31:G94" si="3">50+(10*F31)</f>
        <v>65.848668869999443</v>
      </c>
    </row>
    <row r="32" spans="1:7">
      <c r="A32" s="10">
        <v>25</v>
      </c>
      <c r="B32" s="10">
        <f>กรอกคะแนน!B28</f>
        <v>82</v>
      </c>
      <c r="C32" s="10">
        <f>(B32-ข้อ2avg!$B$116)/ข้อ3sd!$B$122</f>
        <v>-0.52225629881564406</v>
      </c>
      <c r="D32" s="10">
        <f t="shared" si="2"/>
        <v>44.77743701184356</v>
      </c>
      <c r="E32" s="10">
        <f>กรอกคะแนน!D28</f>
        <v>91</v>
      </c>
      <c r="F32" s="5">
        <f>(E32-ข้อ2avg!$B$116)/ข้อ3sd!$B$122</f>
        <v>1.374154568418386</v>
      </c>
      <c r="G32" s="5">
        <f t="shared" si="3"/>
        <v>63.741545684183862</v>
      </c>
    </row>
    <row r="33" spans="1:7">
      <c r="A33" s="10">
        <v>26</v>
      </c>
      <c r="B33" s="10">
        <f>กรอกคะแนน!B29</f>
        <v>84</v>
      </c>
      <c r="C33" s="10">
        <f>(B33-ข้อ2avg!$B$116)/ข้อ3sd!$B$122</f>
        <v>-0.10083166165252622</v>
      </c>
      <c r="D33" s="10">
        <f t="shared" si="2"/>
        <v>48.991683383474737</v>
      </c>
      <c r="E33" s="10">
        <f>กรอกคะแนน!D29</f>
        <v>91</v>
      </c>
      <c r="F33" s="5">
        <f>(E33-ข้อ2avg!$B$116)/ข้อ3sd!$B$122</f>
        <v>1.374154568418386</v>
      </c>
      <c r="G33" s="5">
        <f t="shared" si="3"/>
        <v>63.741545684183862</v>
      </c>
    </row>
    <row r="34" spans="1:7">
      <c r="A34" s="10">
        <v>27</v>
      </c>
      <c r="B34" s="10">
        <f>กรอกคะแนน!B30</f>
        <v>83</v>
      </c>
      <c r="C34" s="10">
        <f>(B34-ข้อ2avg!$B$116)/ข้อ3sd!$B$122</f>
        <v>-0.31154398023408514</v>
      </c>
      <c r="D34" s="10">
        <f t="shared" si="2"/>
        <v>46.884560197659148</v>
      </c>
      <c r="E34" s="10">
        <f>กรอกคะแนน!D30</f>
        <v>93</v>
      </c>
      <c r="F34" s="5">
        <f>(E34-ข้อ2avg!$B$116)/ข้อ3sd!$B$122</f>
        <v>1.7955792055815039</v>
      </c>
      <c r="G34" s="5">
        <f t="shared" si="3"/>
        <v>67.955792055815039</v>
      </c>
    </row>
    <row r="35" spans="1:7">
      <c r="A35" s="10">
        <v>28</v>
      </c>
      <c r="B35" s="10">
        <f>กรอกคะแนน!B31</f>
        <v>84</v>
      </c>
      <c r="C35" s="10">
        <f>(B35-ข้อ2avg!$B$116)/ข้อ3sd!$B$122</f>
        <v>-0.10083166165252622</v>
      </c>
      <c r="D35" s="10">
        <f t="shared" si="2"/>
        <v>48.991683383474737</v>
      </c>
      <c r="E35" s="10">
        <f>กรอกคะแนน!D31</f>
        <v>89</v>
      </c>
      <c r="F35" s="5">
        <f>(E35-ข้อ2avg!$B$116)/ข้อ3sd!$B$122</f>
        <v>0.95272993125526828</v>
      </c>
      <c r="G35" s="5">
        <f t="shared" si="3"/>
        <v>59.527299312552685</v>
      </c>
    </row>
    <row r="36" spans="1:7">
      <c r="A36" s="10">
        <v>29</v>
      </c>
      <c r="B36" s="10">
        <f>กรอกคะแนน!B32</f>
        <v>81</v>
      </c>
      <c r="C36" s="10">
        <f>(B36-ข้อ2avg!$B$116)/ข้อ3sd!$B$122</f>
        <v>-0.73296861739720287</v>
      </c>
      <c r="D36" s="10">
        <f t="shared" si="2"/>
        <v>42.670313826027972</v>
      </c>
      <c r="E36" s="10">
        <f>กรอกคะแนน!D32</f>
        <v>91</v>
      </c>
      <c r="F36" s="5">
        <f>(E36-ข้อ2avg!$B$116)/ข้อ3sd!$B$122</f>
        <v>1.374154568418386</v>
      </c>
      <c r="G36" s="5">
        <f t="shared" si="3"/>
        <v>63.741545684183862</v>
      </c>
    </row>
    <row r="37" spans="1:7">
      <c r="A37" s="10">
        <v>30</v>
      </c>
      <c r="B37" s="10">
        <f>กรอกคะแนน!B33</f>
        <v>81</v>
      </c>
      <c r="C37" s="10">
        <f>(B37-ข้อ2avg!$B$116)/ข้อ3sd!$B$122</f>
        <v>-0.73296861739720287</v>
      </c>
      <c r="D37" s="10">
        <f t="shared" si="2"/>
        <v>42.670313826027972</v>
      </c>
      <c r="E37" s="10">
        <f>กรอกคะแนน!D33</f>
        <v>89</v>
      </c>
      <c r="F37" s="5">
        <f>(E37-ข้อ2avg!$B$116)/ข้อ3sd!$B$122</f>
        <v>0.95272993125526828</v>
      </c>
      <c r="G37" s="5">
        <f t="shared" si="3"/>
        <v>59.527299312552685</v>
      </c>
    </row>
    <row r="38" spans="1:7">
      <c r="A38" s="10">
        <v>31</v>
      </c>
      <c r="B38" s="10">
        <f>กรอกคะแนน!B34</f>
        <v>85</v>
      </c>
      <c r="C38" s="10">
        <f>(B38-ข้อ2avg!$B$116)/ข้อ3sd!$B$122</f>
        <v>0.10988065692903268</v>
      </c>
      <c r="D38" s="10">
        <f t="shared" si="2"/>
        <v>51.098806569290325</v>
      </c>
      <c r="E38" s="10">
        <f>กรอกคะแนน!D34</f>
        <v>88</v>
      </c>
      <c r="F38" s="5">
        <f>(E38-ข้อ2avg!$B$116)/ข้อ3sd!$B$122</f>
        <v>0.74201761267370936</v>
      </c>
      <c r="G38" s="5">
        <f t="shared" si="3"/>
        <v>57.42017612673709</v>
      </c>
    </row>
    <row r="39" spans="1:7">
      <c r="A39" s="10">
        <v>32</v>
      </c>
      <c r="B39" s="10">
        <f>กรอกคะแนน!B35</f>
        <v>83</v>
      </c>
      <c r="C39" s="10">
        <f>(B39-ข้อ2avg!$B$116)/ข้อ3sd!$B$122</f>
        <v>-0.31154398023408514</v>
      </c>
      <c r="D39" s="10">
        <f t="shared" si="2"/>
        <v>46.884560197659148</v>
      </c>
      <c r="E39" s="10">
        <f>กรอกคะแนน!D35</f>
        <v>91</v>
      </c>
      <c r="F39" s="5">
        <f>(E39-ข้อ2avg!$B$116)/ข้อ3sd!$B$122</f>
        <v>1.374154568418386</v>
      </c>
      <c r="G39" s="5">
        <f t="shared" si="3"/>
        <v>63.741545684183862</v>
      </c>
    </row>
    <row r="40" spans="1:7">
      <c r="A40" s="10">
        <v>33</v>
      </c>
      <c r="B40" s="10">
        <f>กรอกคะแนน!B36</f>
        <v>83</v>
      </c>
      <c r="C40" s="10">
        <f>(B40-ข้อ2avg!$B$116)/ข้อ3sd!$B$122</f>
        <v>-0.31154398023408514</v>
      </c>
      <c r="D40" s="10">
        <f t="shared" si="2"/>
        <v>46.884560197659148</v>
      </c>
      <c r="E40" s="10">
        <f>กรอกคะแนน!D36</f>
        <v>92</v>
      </c>
      <c r="F40" s="5">
        <f>(E40-ข้อ2avg!$B$116)/ข้อ3sd!$B$122</f>
        <v>1.5848668869999449</v>
      </c>
      <c r="G40" s="5">
        <f t="shared" si="3"/>
        <v>65.848668869999443</v>
      </c>
    </row>
    <row r="41" spans="1:7">
      <c r="A41" s="10">
        <v>34</v>
      </c>
      <c r="B41" s="10">
        <f>กรอกคะแนน!B37</f>
        <v>82</v>
      </c>
      <c r="C41" s="10">
        <f>(B41-ข้อ2avg!$B$116)/ข้อ3sd!$B$122</f>
        <v>-0.52225629881564406</v>
      </c>
      <c r="D41" s="10">
        <f t="shared" si="2"/>
        <v>44.77743701184356</v>
      </c>
      <c r="E41" s="10">
        <f>กรอกคะแนน!D37</f>
        <v>91</v>
      </c>
      <c r="F41" s="5">
        <f>(E41-ข้อ2avg!$B$116)/ข้อ3sd!$B$122</f>
        <v>1.374154568418386</v>
      </c>
      <c r="G41" s="5">
        <f t="shared" si="3"/>
        <v>63.741545684183862</v>
      </c>
    </row>
    <row r="42" spans="1:7">
      <c r="A42" s="10">
        <v>35</v>
      </c>
      <c r="B42" s="10">
        <f>กรอกคะแนน!B38</f>
        <v>83</v>
      </c>
      <c r="C42" s="10">
        <f>(B42-ข้อ2avg!$B$116)/ข้อ3sd!$B$122</f>
        <v>-0.31154398023408514</v>
      </c>
      <c r="D42" s="10">
        <f t="shared" si="2"/>
        <v>46.884560197659148</v>
      </c>
      <c r="E42" s="10">
        <f>กรอกคะแนน!D38</f>
        <v>92</v>
      </c>
      <c r="F42" s="5">
        <f>(E42-ข้อ2avg!$B$116)/ข้อ3sd!$B$122</f>
        <v>1.5848668869999449</v>
      </c>
      <c r="G42" s="5">
        <f t="shared" si="3"/>
        <v>65.848668869999443</v>
      </c>
    </row>
    <row r="43" spans="1:7">
      <c r="A43" s="10">
        <v>36</v>
      </c>
      <c r="B43" s="10">
        <f>กรอกคะแนน!B39</f>
        <v>73</v>
      </c>
      <c r="C43" s="10">
        <f>(B43-ข้อ2avg!$B$116)/ข้อ3sd!$B$122</f>
        <v>-2.4186671660496741</v>
      </c>
      <c r="D43" s="10">
        <f t="shared" si="2"/>
        <v>25.813328339503258</v>
      </c>
      <c r="E43" s="10">
        <f>กรอกคะแนน!D39</f>
        <v>88</v>
      </c>
      <c r="F43" s="5">
        <f>(E43-ข้อ2avg!$B$116)/ข้อ3sd!$B$122</f>
        <v>0.74201761267370936</v>
      </c>
      <c r="G43" s="5">
        <f t="shared" si="3"/>
        <v>57.42017612673709</v>
      </c>
    </row>
    <row r="44" spans="1:7">
      <c r="A44" s="10">
        <v>37</v>
      </c>
      <c r="B44" s="10">
        <f>กรอกคะแนน!B40</f>
        <v>74</v>
      </c>
      <c r="C44" s="10">
        <f>(B44-ข้อ2avg!$B$116)/ข้อ3sd!$B$122</f>
        <v>-2.2079548474681152</v>
      </c>
      <c r="D44" s="10">
        <f t="shared" si="2"/>
        <v>27.920451525318846</v>
      </c>
      <c r="E44" s="10">
        <f>กรอกคะแนน!D40</f>
        <v>87</v>
      </c>
      <c r="F44" s="5">
        <f>(E44-ข้อ2avg!$B$116)/ข้อ3sd!$B$122</f>
        <v>0.53130529409215044</v>
      </c>
      <c r="G44" s="5">
        <f t="shared" si="3"/>
        <v>55.313052940921501</v>
      </c>
    </row>
    <row r="45" spans="1:7">
      <c r="A45" s="10">
        <v>38</v>
      </c>
      <c r="B45" s="10">
        <f>กรอกคะแนน!B41</f>
        <v>76</v>
      </c>
      <c r="C45" s="10">
        <f>(B45-ข้อ2avg!$B$116)/ข้อ3sd!$B$122</f>
        <v>-1.7865302103049974</v>
      </c>
      <c r="D45" s="10">
        <f t="shared" si="2"/>
        <v>32.13469789695003</v>
      </c>
      <c r="E45" s="10">
        <f>กรอกคะแนน!D41</f>
        <v>89</v>
      </c>
      <c r="F45" s="5">
        <f>(E45-ข้อ2avg!$B$116)/ข้อ3sd!$B$122</f>
        <v>0.95272993125526828</v>
      </c>
      <c r="G45" s="5">
        <f t="shared" si="3"/>
        <v>59.527299312552685</v>
      </c>
    </row>
    <row r="46" spans="1:7">
      <c r="A46" s="10">
        <v>39</v>
      </c>
      <c r="B46" s="10">
        <f>กรอกคะแนน!B42</f>
        <v>74</v>
      </c>
      <c r="C46" s="10">
        <f>(B46-ข้อ2avg!$B$116)/ข้อ3sd!$B$122</f>
        <v>-2.2079548474681152</v>
      </c>
      <c r="D46" s="10">
        <f t="shared" si="2"/>
        <v>27.920451525318846</v>
      </c>
      <c r="E46" s="10">
        <f>กรอกคะแนน!D42</f>
        <v>88</v>
      </c>
      <c r="F46" s="5">
        <f>(E46-ข้อ2avg!$B$116)/ข้อ3sd!$B$122</f>
        <v>0.74201761267370936</v>
      </c>
      <c r="G46" s="5">
        <f t="shared" si="3"/>
        <v>57.42017612673709</v>
      </c>
    </row>
    <row r="47" spans="1:7">
      <c r="A47" s="10">
        <v>40</v>
      </c>
      <c r="B47" s="10">
        <f>กรอกคะแนน!B43</f>
        <v>83</v>
      </c>
      <c r="C47" s="10">
        <f>(B47-ข้อ2avg!$B$116)/ข้อ3sd!$B$122</f>
        <v>-0.31154398023408514</v>
      </c>
      <c r="D47" s="10">
        <f t="shared" si="2"/>
        <v>46.884560197659148</v>
      </c>
      <c r="E47" s="10">
        <f>กรอกคะแนน!D43</f>
        <v>87</v>
      </c>
      <c r="F47" s="5">
        <f>(E47-ข้อ2avg!$B$116)/ข้อ3sd!$B$122</f>
        <v>0.53130529409215044</v>
      </c>
      <c r="G47" s="5">
        <f t="shared" si="3"/>
        <v>55.313052940921501</v>
      </c>
    </row>
    <row r="48" spans="1:7">
      <c r="A48" s="10">
        <v>41</v>
      </c>
      <c r="B48" s="10">
        <f>กรอกคะแนน!B44</f>
        <v>84</v>
      </c>
      <c r="C48" s="10">
        <f>(B48-ข้อ2avg!$B$116)/ข้อ3sd!$B$122</f>
        <v>-0.10083166165252622</v>
      </c>
      <c r="D48" s="10">
        <f t="shared" si="2"/>
        <v>48.991683383474737</v>
      </c>
      <c r="E48" s="10">
        <f>กรอกคะแนน!D44</f>
        <v>85</v>
      </c>
      <c r="F48" s="5">
        <f>(E48-ข้อ2avg!$B$116)/ข้อ3sd!$B$122</f>
        <v>0.10988065692903268</v>
      </c>
      <c r="G48" s="5">
        <f t="shared" si="3"/>
        <v>51.098806569290325</v>
      </c>
    </row>
    <row r="49" spans="1:7">
      <c r="A49" s="10">
        <v>42</v>
      </c>
      <c r="B49" s="10">
        <f>กรอกคะแนน!B45</f>
        <v>85</v>
      </c>
      <c r="C49" s="10">
        <f>(B49-ข้อ2avg!$B$116)/ข้อ3sd!$B$122</f>
        <v>0.10988065692903268</v>
      </c>
      <c r="D49" s="10">
        <f t="shared" si="2"/>
        <v>51.098806569290325</v>
      </c>
      <c r="E49" s="10">
        <f>กรอกคะแนน!D45</f>
        <v>90</v>
      </c>
      <c r="F49" s="5">
        <f>(E49-ข้อ2avg!$B$116)/ข้อ3sd!$B$122</f>
        <v>1.1634422498368271</v>
      </c>
      <c r="G49" s="5">
        <f t="shared" si="3"/>
        <v>61.634422498368266</v>
      </c>
    </row>
    <row r="50" spans="1:7">
      <c r="A50" s="10">
        <v>43</v>
      </c>
      <c r="B50" s="10">
        <f>กรอกคะแนน!B46</f>
        <v>74</v>
      </c>
      <c r="C50" s="10">
        <f>(B50-ข้อ2avg!$B$116)/ข้อ3sd!$B$122</f>
        <v>-2.2079548474681152</v>
      </c>
      <c r="D50" s="10">
        <f t="shared" si="2"/>
        <v>27.920451525318846</v>
      </c>
      <c r="E50" s="10">
        <f>กรอกคะแนน!D46</f>
        <v>89</v>
      </c>
      <c r="F50" s="5">
        <f>(E50-ข้อ2avg!$B$116)/ข้อ3sd!$B$122</f>
        <v>0.95272993125526828</v>
      </c>
      <c r="G50" s="5">
        <f t="shared" si="3"/>
        <v>59.527299312552685</v>
      </c>
    </row>
    <row r="51" spans="1:7">
      <c r="A51" s="10">
        <v>44</v>
      </c>
      <c r="B51" s="10">
        <f>กรอกคะแนน!B47</f>
        <v>83</v>
      </c>
      <c r="C51" s="10">
        <f>(B51-ข้อ2avg!$B$116)/ข้อ3sd!$B$122</f>
        <v>-0.31154398023408514</v>
      </c>
      <c r="D51" s="10">
        <f t="shared" si="2"/>
        <v>46.884560197659148</v>
      </c>
      <c r="E51" s="10">
        <f>กรอกคะแนน!D47</f>
        <v>87</v>
      </c>
      <c r="F51" s="5">
        <f>(E51-ข้อ2avg!$B$116)/ข้อ3sd!$B$122</f>
        <v>0.53130529409215044</v>
      </c>
      <c r="G51" s="5">
        <f t="shared" si="3"/>
        <v>55.313052940921501</v>
      </c>
    </row>
    <row r="52" spans="1:7">
      <c r="A52" s="10">
        <v>45</v>
      </c>
      <c r="B52" s="10">
        <f>กรอกคะแนน!B48</f>
        <v>76</v>
      </c>
      <c r="C52" s="10">
        <f>(B52-ข้อ2avg!$B$116)/ข้อ3sd!$B$122</f>
        <v>-1.7865302103049974</v>
      </c>
      <c r="D52" s="10">
        <f t="shared" si="2"/>
        <v>32.13469789695003</v>
      </c>
      <c r="E52" s="10">
        <f>กรอกคะแนน!D48</f>
        <v>87</v>
      </c>
      <c r="F52" s="5">
        <f>(E52-ข้อ2avg!$B$116)/ข้อ3sd!$B$122</f>
        <v>0.53130529409215044</v>
      </c>
      <c r="G52" s="5">
        <f t="shared" si="3"/>
        <v>55.313052940921501</v>
      </c>
    </row>
    <row r="53" spans="1:7">
      <c r="A53" s="10">
        <v>46</v>
      </c>
      <c r="B53" s="10">
        <f>กรอกคะแนน!B49</f>
        <v>75</v>
      </c>
      <c r="C53" s="10">
        <f>(B53-ข้อ2avg!$B$116)/ข้อ3sd!$B$122</f>
        <v>-1.9972425288865563</v>
      </c>
      <c r="D53" s="10">
        <f t="shared" si="2"/>
        <v>30.027574711134438</v>
      </c>
      <c r="E53" s="10">
        <f>กรอกคะแนน!D49</f>
        <v>89</v>
      </c>
      <c r="F53" s="5">
        <f>(E53-ข้อ2avg!$B$116)/ข้อ3sd!$B$122</f>
        <v>0.95272993125526828</v>
      </c>
      <c r="G53" s="5">
        <f t="shared" si="3"/>
        <v>59.527299312552685</v>
      </c>
    </row>
    <row r="54" spans="1:7">
      <c r="A54" s="10">
        <v>47</v>
      </c>
      <c r="B54" s="10">
        <f>กรอกคะแนน!B50</f>
        <v>75</v>
      </c>
      <c r="C54" s="10">
        <f>(B54-ข้อ2avg!$B$116)/ข้อ3sd!$B$122</f>
        <v>-1.9972425288865563</v>
      </c>
      <c r="D54" s="10">
        <f t="shared" si="2"/>
        <v>30.027574711134438</v>
      </c>
      <c r="E54" s="10">
        <f>กรอกคะแนน!D50</f>
        <v>88</v>
      </c>
      <c r="F54" s="5">
        <f>(E54-ข้อ2avg!$B$116)/ข้อ3sd!$B$122</f>
        <v>0.74201761267370936</v>
      </c>
      <c r="G54" s="5">
        <f t="shared" si="3"/>
        <v>57.42017612673709</v>
      </c>
    </row>
    <row r="55" spans="1:7">
      <c r="A55" s="10">
        <v>48</v>
      </c>
      <c r="B55" s="10">
        <f>กรอกคะแนน!B51</f>
        <v>74</v>
      </c>
      <c r="C55" s="10">
        <f>(B55-ข้อ2avg!$B$116)/ข้อ3sd!$B$122</f>
        <v>-2.2079548474681152</v>
      </c>
      <c r="D55" s="10">
        <f t="shared" si="2"/>
        <v>27.920451525318846</v>
      </c>
      <c r="E55" s="10">
        <f>กรอกคะแนน!D51</f>
        <v>88</v>
      </c>
      <c r="F55" s="5">
        <f>(E55-ข้อ2avg!$B$116)/ข้อ3sd!$B$122</f>
        <v>0.74201761267370936</v>
      </c>
      <c r="G55" s="5">
        <f t="shared" si="3"/>
        <v>57.42017612673709</v>
      </c>
    </row>
    <row r="56" spans="1:7">
      <c r="A56" s="10">
        <v>49</v>
      </c>
      <c r="B56" s="10">
        <f>กรอกคะแนน!B52</f>
        <v>74</v>
      </c>
      <c r="C56" s="10">
        <f>(B56-ข้อ2avg!$B$116)/ข้อ3sd!$B$122</f>
        <v>-2.2079548474681152</v>
      </c>
      <c r="D56" s="10">
        <f t="shared" si="2"/>
        <v>27.920451525318846</v>
      </c>
      <c r="E56" s="10">
        <f>กรอกคะแนน!D52</f>
        <v>87</v>
      </c>
      <c r="F56" s="5">
        <f>(E56-ข้อ2avg!$B$116)/ข้อ3sd!$B$122</f>
        <v>0.53130529409215044</v>
      </c>
      <c r="G56" s="5">
        <f t="shared" si="3"/>
        <v>55.313052940921501</v>
      </c>
    </row>
    <row r="57" spans="1:7">
      <c r="A57" s="10">
        <v>50</v>
      </c>
      <c r="B57" s="10">
        <f>กรอกคะแนน!B53</f>
        <v>75</v>
      </c>
      <c r="C57" s="10">
        <f>(B57-ข้อ2avg!$B$116)/ข้อ3sd!$B$122</f>
        <v>-1.9972425288865563</v>
      </c>
      <c r="D57" s="10">
        <f t="shared" si="2"/>
        <v>30.027574711134438</v>
      </c>
      <c r="E57" s="10">
        <f>กรอกคะแนน!D53</f>
        <v>89</v>
      </c>
      <c r="F57" s="5">
        <f>(E57-ข้อ2avg!$B$116)/ข้อ3sd!$B$122</f>
        <v>0.95272993125526828</v>
      </c>
      <c r="G57" s="5">
        <f t="shared" si="3"/>
        <v>59.527299312552685</v>
      </c>
    </row>
    <row r="58" spans="1:7">
      <c r="A58" s="10">
        <v>51</v>
      </c>
      <c r="B58" s="10">
        <f>กรอกคะแนน!B54</f>
        <v>80</v>
      </c>
      <c r="C58" s="10">
        <f>(B58-ข้อ2avg!$B$116)/ข้อ3sd!$B$122</f>
        <v>-0.94368093597876179</v>
      </c>
      <c r="D58" s="10">
        <f t="shared" si="2"/>
        <v>40.563190640212383</v>
      </c>
      <c r="E58" s="10">
        <f>กรอกคะแนน!D54</f>
        <v>89</v>
      </c>
      <c r="F58" s="5">
        <f>(E58-ข้อ2avg!$B$116)/ข้อ3sd!$B$122</f>
        <v>0.95272993125526828</v>
      </c>
      <c r="G58" s="5">
        <f t="shared" si="3"/>
        <v>59.527299312552685</v>
      </c>
    </row>
    <row r="59" spans="1:7">
      <c r="A59" s="10">
        <v>52</v>
      </c>
      <c r="B59" s="10">
        <f>กรอกคะแนน!B55</f>
        <v>85</v>
      </c>
      <c r="C59" s="10">
        <f>(B59-ข้อ2avg!$B$116)/ข้อ3sd!$B$122</f>
        <v>0.10988065692903268</v>
      </c>
      <c r="D59" s="10">
        <f t="shared" si="2"/>
        <v>51.098806569290325</v>
      </c>
      <c r="E59" s="10">
        <f>กรอกคะแนน!D55</f>
        <v>90</v>
      </c>
      <c r="F59" s="5">
        <f>(E59-ข้อ2avg!$B$116)/ข้อ3sd!$B$122</f>
        <v>1.1634422498368271</v>
      </c>
      <c r="G59" s="5">
        <f t="shared" si="3"/>
        <v>61.634422498368266</v>
      </c>
    </row>
    <row r="60" spans="1:7">
      <c r="A60" s="10">
        <v>53</v>
      </c>
      <c r="B60" s="10">
        <f>กรอกคะแนน!B56</f>
        <v>75</v>
      </c>
      <c r="C60" s="10">
        <f>(B60-ข้อ2avg!$B$116)/ข้อ3sd!$B$122</f>
        <v>-1.9972425288865563</v>
      </c>
      <c r="D60" s="10">
        <f t="shared" si="2"/>
        <v>30.027574711134438</v>
      </c>
      <c r="E60" s="10">
        <f>กรอกคะแนน!D56</f>
        <v>90</v>
      </c>
      <c r="F60" s="5">
        <f>(E60-ข้อ2avg!$B$116)/ข้อ3sd!$B$122</f>
        <v>1.1634422498368271</v>
      </c>
      <c r="G60" s="5">
        <f t="shared" si="3"/>
        <v>61.634422498368266</v>
      </c>
    </row>
    <row r="61" spans="1:7">
      <c r="A61" s="10">
        <v>54</v>
      </c>
      <c r="B61" s="10">
        <f>กรอกคะแนน!B57</f>
        <v>74</v>
      </c>
      <c r="C61" s="10">
        <f>(B61-ข้อ2avg!$B$116)/ข้อ3sd!$B$122</f>
        <v>-2.2079548474681152</v>
      </c>
      <c r="D61" s="10">
        <f t="shared" si="2"/>
        <v>27.920451525318846</v>
      </c>
      <c r="E61" s="10">
        <f>กรอกคะแนน!D57</f>
        <v>89</v>
      </c>
      <c r="F61" s="5">
        <f>(E61-ข้อ2avg!$B$116)/ข้อ3sd!$B$122</f>
        <v>0.95272993125526828</v>
      </c>
      <c r="G61" s="5">
        <f t="shared" si="3"/>
        <v>59.527299312552685</v>
      </c>
    </row>
    <row r="62" spans="1:7">
      <c r="A62" s="10">
        <v>55</v>
      </c>
      <c r="B62" s="10">
        <f>กรอกคะแนน!B58</f>
        <v>76</v>
      </c>
      <c r="C62" s="10">
        <f>(B62-ข้อ2avg!$B$116)/ข้อ3sd!$B$122</f>
        <v>-1.7865302103049974</v>
      </c>
      <c r="D62" s="10">
        <f t="shared" si="2"/>
        <v>32.13469789695003</v>
      </c>
      <c r="E62" s="10">
        <f>กรอกคะแนน!D58</f>
        <v>89</v>
      </c>
      <c r="F62" s="5">
        <f>(E62-ข้อ2avg!$B$116)/ข้อ3sd!$B$122</f>
        <v>0.95272993125526828</v>
      </c>
      <c r="G62" s="5">
        <f t="shared" si="3"/>
        <v>59.527299312552685</v>
      </c>
    </row>
    <row r="63" spans="1:7">
      <c r="A63" s="10">
        <v>56</v>
      </c>
      <c r="B63" s="10">
        <f>กรอกคะแนน!B59</f>
        <v>85</v>
      </c>
      <c r="C63" s="10">
        <f>(B63-ข้อ2avg!$B$116)/ข้อ3sd!$B$122</f>
        <v>0.10988065692903268</v>
      </c>
      <c r="D63" s="10">
        <f t="shared" si="2"/>
        <v>51.098806569290325</v>
      </c>
      <c r="E63" s="10">
        <f>กรอกคะแนน!D59</f>
        <v>86</v>
      </c>
      <c r="F63" s="5">
        <f>(E63-ข้อ2avg!$B$116)/ข้อ3sd!$B$122</f>
        <v>0.32059297551059157</v>
      </c>
      <c r="G63" s="5">
        <f t="shared" si="3"/>
        <v>53.205929755105913</v>
      </c>
    </row>
    <row r="64" spans="1:7">
      <c r="A64" s="10">
        <v>57</v>
      </c>
      <c r="B64" s="10">
        <f>กรอกคะแนน!B60</f>
        <v>85</v>
      </c>
      <c r="C64" s="10">
        <f>(B64-ข้อ2avg!$B$116)/ข้อ3sd!$B$122</f>
        <v>0.10988065692903268</v>
      </c>
      <c r="D64" s="10">
        <f t="shared" si="2"/>
        <v>51.098806569290325</v>
      </c>
      <c r="E64" s="10">
        <f>กรอกคะแนน!D60</f>
        <v>85</v>
      </c>
      <c r="F64" s="5">
        <f>(E64-ข้อ2avg!$B$116)/ข้อ3sd!$B$122</f>
        <v>0.10988065692903268</v>
      </c>
      <c r="G64" s="5">
        <f t="shared" si="3"/>
        <v>51.098806569290325</v>
      </c>
    </row>
    <row r="65" spans="1:7">
      <c r="A65" s="10">
        <v>58</v>
      </c>
      <c r="B65" s="10">
        <f>กรอกคะแนน!B61</f>
        <v>82</v>
      </c>
      <c r="C65" s="10">
        <f>(B65-ข้อ2avg!$B$116)/ข้อ3sd!$B$122</f>
        <v>-0.52225629881564406</v>
      </c>
      <c r="D65" s="10">
        <f t="shared" si="2"/>
        <v>44.77743701184356</v>
      </c>
      <c r="E65" s="10">
        <f>กรอกคะแนน!D61</f>
        <v>91</v>
      </c>
      <c r="F65" s="5">
        <f>(E65-ข้อ2avg!$B$116)/ข้อ3sd!$B$122</f>
        <v>1.374154568418386</v>
      </c>
      <c r="G65" s="5">
        <f t="shared" si="3"/>
        <v>63.741545684183862</v>
      </c>
    </row>
    <row r="66" spans="1:7">
      <c r="A66" s="10">
        <v>59</v>
      </c>
      <c r="B66" s="10">
        <f>กรอกคะแนน!B62</f>
        <v>84</v>
      </c>
      <c r="C66" s="10">
        <f>(B66-ข้อ2avg!$B$116)/ข้อ3sd!$B$122</f>
        <v>-0.10083166165252622</v>
      </c>
      <c r="D66" s="10">
        <f t="shared" si="2"/>
        <v>48.991683383474737</v>
      </c>
      <c r="E66" s="10">
        <f>กรอกคะแนน!D62</f>
        <v>89</v>
      </c>
      <c r="F66" s="5">
        <f>(E66-ข้อ2avg!$B$116)/ข้อ3sd!$B$122</f>
        <v>0.95272993125526828</v>
      </c>
      <c r="G66" s="5">
        <f t="shared" si="3"/>
        <v>59.527299312552685</v>
      </c>
    </row>
    <row r="67" spans="1:7">
      <c r="A67" s="10">
        <v>60</v>
      </c>
      <c r="B67" s="10">
        <f>กรอกคะแนน!B63</f>
        <v>75</v>
      </c>
      <c r="C67" s="10">
        <f>(B67-ข้อ2avg!$B$116)/ข้อ3sd!$B$122</f>
        <v>-1.9972425288865563</v>
      </c>
      <c r="D67" s="10">
        <f t="shared" si="2"/>
        <v>30.027574711134438</v>
      </c>
      <c r="E67" s="10">
        <f>กรอกคะแนน!D63</f>
        <v>89</v>
      </c>
      <c r="F67" s="5">
        <f>(E67-ข้อ2avg!$B$116)/ข้อ3sd!$B$122</f>
        <v>0.95272993125526828</v>
      </c>
      <c r="G67" s="5">
        <f t="shared" si="3"/>
        <v>59.527299312552685</v>
      </c>
    </row>
    <row r="68" spans="1:7">
      <c r="A68" s="10">
        <v>61</v>
      </c>
      <c r="B68" s="10">
        <f>กรอกคะแนน!B64</f>
        <v>83</v>
      </c>
      <c r="C68" s="10">
        <f>(B68-ข้อ2avg!$B$116)/ข้อ3sd!$B$122</f>
        <v>-0.31154398023408514</v>
      </c>
      <c r="D68" s="10">
        <f t="shared" si="2"/>
        <v>46.884560197659148</v>
      </c>
      <c r="E68" s="10">
        <f>กรอกคะแนน!D64</f>
        <v>88</v>
      </c>
      <c r="F68" s="5">
        <f>(E68-ข้อ2avg!$B$116)/ข้อ3sd!$B$122</f>
        <v>0.74201761267370936</v>
      </c>
      <c r="G68" s="5">
        <f t="shared" si="3"/>
        <v>57.42017612673709</v>
      </c>
    </row>
    <row r="69" spans="1:7">
      <c r="A69" s="10">
        <v>62</v>
      </c>
      <c r="B69" s="10">
        <f>กรอกคะแนน!B65</f>
        <v>84</v>
      </c>
      <c r="C69" s="10">
        <f>(B69-ข้อ2avg!$B$116)/ข้อ3sd!$B$122</f>
        <v>-0.10083166165252622</v>
      </c>
      <c r="D69" s="10">
        <f t="shared" si="2"/>
        <v>48.991683383474737</v>
      </c>
      <c r="E69" s="10">
        <f>กรอกคะแนน!D65</f>
        <v>88</v>
      </c>
      <c r="F69" s="5">
        <f>(E69-ข้อ2avg!$B$116)/ข้อ3sd!$B$122</f>
        <v>0.74201761267370936</v>
      </c>
      <c r="G69" s="5">
        <f t="shared" si="3"/>
        <v>57.42017612673709</v>
      </c>
    </row>
    <row r="70" spans="1:7">
      <c r="A70" s="10">
        <v>63</v>
      </c>
      <c r="B70" s="10">
        <f>กรอกคะแนน!B66</f>
        <v>84</v>
      </c>
      <c r="C70" s="10">
        <f>(B70-ข้อ2avg!$B$116)/ข้อ3sd!$B$122</f>
        <v>-0.10083166165252622</v>
      </c>
      <c r="D70" s="10">
        <f t="shared" si="2"/>
        <v>48.991683383474737</v>
      </c>
      <c r="E70" s="10">
        <f>กรอกคะแนน!D66</f>
        <v>83</v>
      </c>
      <c r="F70" s="5">
        <f>(E70-ข้อ2avg!$B$116)/ข้อ3sd!$B$122</f>
        <v>-0.31154398023408514</v>
      </c>
      <c r="G70" s="5">
        <f t="shared" si="3"/>
        <v>46.884560197659148</v>
      </c>
    </row>
    <row r="71" spans="1:7">
      <c r="A71" s="10">
        <v>64</v>
      </c>
      <c r="B71" s="10">
        <f>กรอกคะแนน!B67</f>
        <v>74</v>
      </c>
      <c r="C71" s="10">
        <f>(B71-ข้อ2avg!$B$116)/ข้อ3sd!$B$122</f>
        <v>-2.2079548474681152</v>
      </c>
      <c r="D71" s="10">
        <f t="shared" si="2"/>
        <v>27.920451525318846</v>
      </c>
      <c r="E71" s="10">
        <f>กรอกคะแนน!D67</f>
        <v>88</v>
      </c>
      <c r="F71" s="5">
        <f>(E71-ข้อ2avg!$B$116)/ข้อ3sd!$B$122</f>
        <v>0.74201761267370936</v>
      </c>
      <c r="G71" s="5">
        <f t="shared" si="3"/>
        <v>57.42017612673709</v>
      </c>
    </row>
    <row r="72" spans="1:7">
      <c r="A72" s="10">
        <v>65</v>
      </c>
      <c r="B72" s="10">
        <f>กรอกคะแนน!B68</f>
        <v>75</v>
      </c>
      <c r="C72" s="10">
        <f>(B72-ข้อ2avg!$B$116)/ข้อ3sd!$B$122</f>
        <v>-1.9972425288865563</v>
      </c>
      <c r="D72" s="10">
        <f t="shared" si="2"/>
        <v>30.027574711134438</v>
      </c>
      <c r="E72" s="10">
        <f>กรอกคะแนน!D68</f>
        <v>85</v>
      </c>
      <c r="F72" s="5">
        <f>(E72-ข้อ2avg!$B$116)/ข้อ3sd!$B$122</f>
        <v>0.10988065692903268</v>
      </c>
      <c r="G72" s="5">
        <f t="shared" si="3"/>
        <v>51.098806569290325</v>
      </c>
    </row>
    <row r="73" spans="1:7">
      <c r="A73" s="10">
        <v>66</v>
      </c>
      <c r="B73" s="10">
        <f>กรอกคะแนน!B69</f>
        <v>82</v>
      </c>
      <c r="C73" s="10">
        <f>(B73-ข้อ2avg!$B$116)/ข้อ3sd!$B$122</f>
        <v>-0.52225629881564406</v>
      </c>
      <c r="D73" s="10">
        <f t="shared" si="2"/>
        <v>44.77743701184356</v>
      </c>
      <c r="E73" s="10">
        <f>กรอกคะแนน!D69</f>
        <v>87</v>
      </c>
      <c r="F73" s="5">
        <f>(E73-ข้อ2avg!$B$116)/ข้อ3sd!$B$122</f>
        <v>0.53130529409215044</v>
      </c>
      <c r="G73" s="5">
        <f t="shared" si="3"/>
        <v>55.313052940921501</v>
      </c>
    </row>
    <row r="74" spans="1:7">
      <c r="A74" s="10">
        <v>67</v>
      </c>
      <c r="B74" s="10"/>
      <c r="C74" s="10"/>
      <c r="D74" s="10"/>
      <c r="E74" s="10">
        <f>กรอกคะแนน!D70</f>
        <v>82</v>
      </c>
      <c r="F74" s="5">
        <f>(E74-ข้อ2avg!$B$116)/ข้อ3sd!$B$122</f>
        <v>-0.52225629881564406</v>
      </c>
      <c r="G74" s="5">
        <f t="shared" si="3"/>
        <v>44.77743701184356</v>
      </c>
    </row>
    <row r="75" spans="1:7">
      <c r="A75" s="10">
        <v>68</v>
      </c>
      <c r="B75" s="10"/>
      <c r="C75" s="10"/>
      <c r="D75" s="10"/>
      <c r="E75" s="10">
        <f>กรอกคะแนน!D71</f>
        <v>83</v>
      </c>
      <c r="F75" s="5">
        <f>(E75-ข้อ2avg!$B$116)/ข้อ3sd!$B$122</f>
        <v>-0.31154398023408514</v>
      </c>
      <c r="G75" s="5">
        <f t="shared" si="3"/>
        <v>46.884560197659148</v>
      </c>
    </row>
    <row r="76" spans="1:7">
      <c r="A76" s="10">
        <v>69</v>
      </c>
      <c r="B76" s="10"/>
      <c r="C76" s="10"/>
      <c r="D76" s="10"/>
      <c r="E76" s="10">
        <f>กรอกคะแนน!D72</f>
        <v>81</v>
      </c>
      <c r="F76" s="5">
        <f>(E76-ข้อ2avg!$B$116)/ข้อ3sd!$B$122</f>
        <v>-0.73296861739720287</v>
      </c>
      <c r="G76" s="5">
        <f t="shared" si="3"/>
        <v>42.670313826027972</v>
      </c>
    </row>
    <row r="77" spans="1:7">
      <c r="A77" s="10">
        <v>70</v>
      </c>
      <c r="B77" s="10"/>
      <c r="C77" s="10"/>
      <c r="D77" s="10"/>
      <c r="E77" s="10">
        <f>กรอกคะแนน!D73</f>
        <v>82</v>
      </c>
      <c r="F77" s="5">
        <f>(E77-ข้อ2avg!$B$116)/ข้อ3sd!$B$122</f>
        <v>-0.52225629881564406</v>
      </c>
      <c r="G77" s="5">
        <f t="shared" si="3"/>
        <v>44.77743701184356</v>
      </c>
    </row>
    <row r="78" spans="1:7">
      <c r="A78" s="10">
        <v>71</v>
      </c>
      <c r="B78" s="10"/>
      <c r="C78" s="10"/>
      <c r="D78" s="10"/>
      <c r="E78" s="10">
        <f>กรอกคะแนน!D74</f>
        <v>82</v>
      </c>
      <c r="F78" s="5">
        <f>(E78-ข้อ2avg!$B$116)/ข้อ3sd!$B$122</f>
        <v>-0.52225629881564406</v>
      </c>
      <c r="G78" s="5">
        <f t="shared" si="3"/>
        <v>44.77743701184356</v>
      </c>
    </row>
    <row r="79" spans="1:7">
      <c r="A79" s="10">
        <v>72</v>
      </c>
      <c r="B79" s="10"/>
      <c r="C79" s="10"/>
      <c r="D79" s="10"/>
      <c r="E79" s="10">
        <f>กรอกคะแนน!D75</f>
        <v>83</v>
      </c>
      <c r="F79" s="5">
        <f>(E79-ข้อ2avg!$B$116)/ข้อ3sd!$B$122</f>
        <v>-0.31154398023408514</v>
      </c>
      <c r="G79" s="5">
        <f t="shared" si="3"/>
        <v>46.884560197659148</v>
      </c>
    </row>
    <row r="80" spans="1:7">
      <c r="A80" s="10">
        <v>73</v>
      </c>
      <c r="B80" s="10"/>
      <c r="C80" s="10"/>
      <c r="D80" s="10"/>
      <c r="E80" s="10">
        <f>กรอกคะแนน!D76</f>
        <v>81</v>
      </c>
      <c r="F80" s="5">
        <f>(E80-ข้อ2avg!$B$116)/ข้อ3sd!$B$122</f>
        <v>-0.73296861739720287</v>
      </c>
      <c r="G80" s="5">
        <f t="shared" si="3"/>
        <v>42.670313826027972</v>
      </c>
    </row>
    <row r="81" spans="1:7">
      <c r="A81" s="10">
        <v>74</v>
      </c>
      <c r="B81" s="10"/>
      <c r="C81" s="10"/>
      <c r="D81" s="10"/>
      <c r="E81" s="10">
        <f>กรอกคะแนน!D77</f>
        <v>82</v>
      </c>
      <c r="F81" s="5">
        <f>(E81-ข้อ2avg!$B$116)/ข้อ3sd!$B$122</f>
        <v>-0.52225629881564406</v>
      </c>
      <c r="G81" s="5">
        <f t="shared" si="3"/>
        <v>44.77743701184356</v>
      </c>
    </row>
    <row r="82" spans="1:7">
      <c r="A82" s="10">
        <v>75</v>
      </c>
      <c r="B82" s="10"/>
      <c r="C82" s="10"/>
      <c r="D82" s="10"/>
      <c r="E82" s="10">
        <f>กรอกคะแนน!D78</f>
        <v>85</v>
      </c>
      <c r="F82" s="5">
        <f>(E82-ข้อ2avg!$B$116)/ข้อ3sd!$B$122</f>
        <v>0.10988065692903268</v>
      </c>
      <c r="G82" s="5">
        <f t="shared" si="3"/>
        <v>51.098806569290325</v>
      </c>
    </row>
    <row r="83" spans="1:7">
      <c r="A83" s="10">
        <v>76</v>
      </c>
      <c r="B83" s="10"/>
      <c r="C83" s="10"/>
      <c r="D83" s="10"/>
      <c r="E83" s="10">
        <f>กรอกคะแนน!D79</f>
        <v>81</v>
      </c>
      <c r="F83" s="5">
        <f>(E83-ข้อ2avg!$B$116)/ข้อ3sd!$B$122</f>
        <v>-0.73296861739720287</v>
      </c>
      <c r="G83" s="5">
        <f t="shared" si="3"/>
        <v>42.670313826027972</v>
      </c>
    </row>
    <row r="84" spans="1:7">
      <c r="A84" s="10">
        <v>77</v>
      </c>
      <c r="B84" s="10"/>
      <c r="C84" s="10"/>
      <c r="D84" s="10"/>
      <c r="E84" s="10">
        <f>กรอกคะแนน!D80</f>
        <v>81</v>
      </c>
      <c r="F84" s="5">
        <f>(E84-ข้อ2avg!$B$116)/ข้อ3sd!$B$122</f>
        <v>-0.73296861739720287</v>
      </c>
      <c r="G84" s="5">
        <f t="shared" si="3"/>
        <v>42.670313826027972</v>
      </c>
    </row>
    <row r="85" spans="1:7">
      <c r="A85" s="10">
        <v>78</v>
      </c>
      <c r="B85" s="10"/>
      <c r="C85" s="10"/>
      <c r="D85" s="10"/>
      <c r="E85" s="10">
        <f>กรอกคะแนน!D81</f>
        <v>83</v>
      </c>
      <c r="F85" s="5">
        <f>(E85-ข้อ2avg!$B$116)/ข้อ3sd!$B$122</f>
        <v>-0.31154398023408514</v>
      </c>
      <c r="G85" s="5">
        <f t="shared" si="3"/>
        <v>46.884560197659148</v>
      </c>
    </row>
    <row r="86" spans="1:7">
      <c r="A86" s="10">
        <v>79</v>
      </c>
      <c r="B86" s="10"/>
      <c r="C86" s="10"/>
      <c r="D86" s="10"/>
      <c r="E86" s="10">
        <f>กรอกคะแนน!D82</f>
        <v>81</v>
      </c>
      <c r="F86" s="5">
        <f>(E86-ข้อ2avg!$B$116)/ข้อ3sd!$B$122</f>
        <v>-0.73296861739720287</v>
      </c>
      <c r="G86" s="5">
        <f t="shared" si="3"/>
        <v>42.670313826027972</v>
      </c>
    </row>
    <row r="87" spans="1:7">
      <c r="A87" s="10">
        <v>80</v>
      </c>
      <c r="B87" s="10"/>
      <c r="C87" s="10"/>
      <c r="D87" s="10"/>
      <c r="E87" s="10">
        <f>กรอกคะแนน!D83</f>
        <v>83</v>
      </c>
      <c r="F87" s="5">
        <f>(E87-ข้อ2avg!$B$116)/ข้อ3sd!$B$122</f>
        <v>-0.31154398023408514</v>
      </c>
      <c r="G87" s="5">
        <f t="shared" si="3"/>
        <v>46.884560197659148</v>
      </c>
    </row>
    <row r="88" spans="1:7">
      <c r="A88" s="10">
        <v>81</v>
      </c>
      <c r="B88" s="10"/>
      <c r="C88" s="10"/>
      <c r="D88" s="10"/>
      <c r="E88" s="10">
        <f>กรอกคะแนน!D84</f>
        <v>82</v>
      </c>
      <c r="F88" s="5">
        <f>(E88-ข้อ2avg!$B$116)/ข้อ3sd!$B$122</f>
        <v>-0.52225629881564406</v>
      </c>
      <c r="G88" s="5">
        <f t="shared" si="3"/>
        <v>44.77743701184356</v>
      </c>
    </row>
    <row r="89" spans="1:7">
      <c r="A89" s="10">
        <v>82</v>
      </c>
      <c r="B89" s="10"/>
      <c r="C89" s="10"/>
      <c r="D89" s="10"/>
      <c r="E89" s="10">
        <f>กรอกคะแนน!D85</f>
        <v>83</v>
      </c>
      <c r="F89" s="5">
        <f>(E89-ข้อ2avg!$B$116)/ข้อ3sd!$B$122</f>
        <v>-0.31154398023408514</v>
      </c>
      <c r="G89" s="5">
        <f t="shared" si="3"/>
        <v>46.884560197659148</v>
      </c>
    </row>
    <row r="90" spans="1:7">
      <c r="A90" s="10">
        <v>83</v>
      </c>
      <c r="B90" s="10"/>
      <c r="C90" s="10"/>
      <c r="D90" s="10"/>
      <c r="E90" s="10">
        <f>กรอกคะแนน!D86</f>
        <v>85</v>
      </c>
      <c r="F90" s="5">
        <f>(E90-ข้อ2avg!$B$116)/ข้อ3sd!$B$122</f>
        <v>0.10988065692903268</v>
      </c>
      <c r="G90" s="5">
        <f t="shared" si="3"/>
        <v>51.098806569290325</v>
      </c>
    </row>
    <row r="91" spans="1:7">
      <c r="A91" s="10">
        <v>84</v>
      </c>
      <c r="B91" s="10"/>
      <c r="C91" s="10"/>
      <c r="D91" s="10"/>
      <c r="E91" s="10">
        <f>กรอกคะแนน!D87</f>
        <v>83</v>
      </c>
      <c r="F91" s="5">
        <f>(E91-ข้อ2avg!$B$116)/ข้อ3sd!$B$122</f>
        <v>-0.31154398023408514</v>
      </c>
      <c r="G91" s="5">
        <f t="shared" si="3"/>
        <v>46.884560197659148</v>
      </c>
    </row>
    <row r="92" spans="1:7">
      <c r="A92" s="10">
        <v>85</v>
      </c>
      <c r="B92" s="10"/>
      <c r="C92" s="10"/>
      <c r="D92" s="10"/>
      <c r="E92" s="10">
        <f>กรอกคะแนน!D88</f>
        <v>83</v>
      </c>
      <c r="F92" s="5">
        <f>(E92-ข้อ2avg!$B$116)/ข้อ3sd!$B$122</f>
        <v>-0.31154398023408514</v>
      </c>
      <c r="G92" s="5">
        <f t="shared" si="3"/>
        <v>46.884560197659148</v>
      </c>
    </row>
    <row r="93" spans="1:7">
      <c r="A93" s="10">
        <v>86</v>
      </c>
      <c r="B93" s="10"/>
      <c r="C93" s="10"/>
      <c r="D93" s="10"/>
      <c r="E93" s="10">
        <f>กรอกคะแนน!D89</f>
        <v>82</v>
      </c>
      <c r="F93" s="5">
        <f>(E93-ข้อ2avg!$B$116)/ข้อ3sd!$B$122</f>
        <v>-0.52225629881564406</v>
      </c>
      <c r="G93" s="5">
        <f t="shared" si="3"/>
        <v>44.77743701184356</v>
      </c>
    </row>
    <row r="94" spans="1:7">
      <c r="A94" s="10">
        <v>87</v>
      </c>
      <c r="B94" s="10"/>
      <c r="C94" s="10"/>
      <c r="D94" s="10"/>
      <c r="E94" s="10">
        <f>กรอกคะแนน!D90</f>
        <v>81</v>
      </c>
      <c r="F94" s="5">
        <f>(E94-ข้อ2avg!$B$116)/ข้อ3sd!$B$122</f>
        <v>-0.73296861739720287</v>
      </c>
      <c r="G94" s="5">
        <f t="shared" si="3"/>
        <v>42.670313826027972</v>
      </c>
    </row>
    <row r="95" spans="1:7">
      <c r="A95" s="10">
        <v>88</v>
      </c>
      <c r="B95" s="10"/>
      <c r="C95" s="10"/>
      <c r="D95" s="10"/>
      <c r="E95" s="10">
        <f>กรอกคะแนน!D91</f>
        <v>84</v>
      </c>
      <c r="F95" s="5">
        <f>(E95-ข้อ2avg!$B$116)/ข้อ3sd!$B$122</f>
        <v>-0.10083166165252622</v>
      </c>
      <c r="G95" s="5">
        <f t="shared" ref="G95:G104" si="4">50+(10*F95)</f>
        <v>48.991683383474737</v>
      </c>
    </row>
    <row r="96" spans="1:7">
      <c r="A96" s="10">
        <v>89</v>
      </c>
      <c r="B96" s="10"/>
      <c r="C96" s="10"/>
      <c r="D96" s="10"/>
      <c r="E96" s="10">
        <f>กรอกคะแนน!D92</f>
        <v>83</v>
      </c>
      <c r="F96" s="5">
        <f>(E96-ข้อ2avg!$B$116)/ข้อ3sd!$B$122</f>
        <v>-0.31154398023408514</v>
      </c>
      <c r="G96" s="5">
        <f t="shared" si="4"/>
        <v>46.884560197659148</v>
      </c>
    </row>
    <row r="97" spans="1:7">
      <c r="A97" s="10">
        <v>90</v>
      </c>
      <c r="B97" s="10"/>
      <c r="C97" s="10"/>
      <c r="D97" s="10"/>
      <c r="E97" s="10">
        <f>กรอกคะแนน!D93</f>
        <v>83</v>
      </c>
      <c r="F97" s="5">
        <f>(E97-ข้อ2avg!$B$116)/ข้อ3sd!$B$122</f>
        <v>-0.31154398023408514</v>
      </c>
      <c r="G97" s="5">
        <f t="shared" si="4"/>
        <v>46.884560197659148</v>
      </c>
    </row>
    <row r="98" spans="1:7">
      <c r="A98" s="10">
        <v>91</v>
      </c>
      <c r="B98" s="10"/>
      <c r="C98" s="10"/>
      <c r="D98" s="10"/>
      <c r="E98" s="10">
        <f>กรอกคะแนน!D94</f>
        <v>84</v>
      </c>
      <c r="F98" s="5">
        <f>(E98-ข้อ2avg!$B$116)/ข้อ3sd!$B$122</f>
        <v>-0.10083166165252622</v>
      </c>
      <c r="G98" s="5">
        <f t="shared" si="4"/>
        <v>48.991683383474737</v>
      </c>
    </row>
    <row r="99" spans="1:7">
      <c r="A99" s="10">
        <v>92</v>
      </c>
      <c r="B99" s="10"/>
      <c r="C99" s="10"/>
      <c r="D99" s="10"/>
      <c r="E99" s="10">
        <f>กรอกคะแนน!D95</f>
        <v>83</v>
      </c>
      <c r="F99" s="5">
        <f>(E99-ข้อ2avg!$B$116)/ข้อ3sd!$B$122</f>
        <v>-0.31154398023408514</v>
      </c>
      <c r="G99" s="5">
        <f t="shared" si="4"/>
        <v>46.884560197659148</v>
      </c>
    </row>
    <row r="100" spans="1:7">
      <c r="A100" s="10">
        <v>93</v>
      </c>
      <c r="B100" s="10"/>
      <c r="C100" s="10"/>
      <c r="D100" s="10"/>
      <c r="E100" s="10">
        <f>กรอกคะแนน!D96</f>
        <v>82</v>
      </c>
      <c r="F100" s="5">
        <f>(E100-ข้อ2avg!$B$116)/ข้อ3sd!$B$122</f>
        <v>-0.52225629881564406</v>
      </c>
      <c r="G100" s="5">
        <f t="shared" si="4"/>
        <v>44.77743701184356</v>
      </c>
    </row>
    <row r="101" spans="1:7">
      <c r="A101" s="10">
        <v>94</v>
      </c>
      <c r="B101" s="10"/>
      <c r="C101" s="10"/>
      <c r="D101" s="10"/>
      <c r="E101" s="10">
        <f>กรอกคะแนน!D97</f>
        <v>84</v>
      </c>
      <c r="F101" s="5">
        <f>(E101-ข้อ2avg!$B$116)/ข้อ3sd!$B$122</f>
        <v>-0.10083166165252622</v>
      </c>
      <c r="G101" s="5">
        <f t="shared" si="4"/>
        <v>48.991683383474737</v>
      </c>
    </row>
    <row r="102" spans="1:7">
      <c r="A102" s="10">
        <v>95</v>
      </c>
      <c r="B102" s="10"/>
      <c r="C102" s="10"/>
      <c r="D102" s="10"/>
      <c r="E102" s="10">
        <f>กรอกคะแนน!D98</f>
        <v>85</v>
      </c>
      <c r="F102" s="5">
        <f>(E102-ข้อ2avg!$B$116)/ข้อ3sd!$B$122</f>
        <v>0.10988065692903268</v>
      </c>
      <c r="G102" s="5">
        <f t="shared" si="4"/>
        <v>51.098806569290325</v>
      </c>
    </row>
    <row r="103" spans="1:7">
      <c r="A103" s="10">
        <v>96</v>
      </c>
      <c r="B103" s="10"/>
      <c r="C103" s="10"/>
      <c r="D103" s="10"/>
      <c r="E103" s="10">
        <f>กรอกคะแนน!D99</f>
        <v>82</v>
      </c>
      <c r="F103" s="5">
        <f>(E103-ข้อ2avg!$B$116)/ข้อ3sd!$B$122</f>
        <v>-0.52225629881564406</v>
      </c>
      <c r="G103" s="5">
        <f t="shared" si="4"/>
        <v>44.77743701184356</v>
      </c>
    </row>
    <row r="104" spans="1:7">
      <c r="A104" s="10">
        <v>97</v>
      </c>
      <c r="B104" s="10"/>
      <c r="C104" s="10"/>
      <c r="D104" s="10"/>
      <c r="E104" s="10">
        <f>กรอกคะแนน!D100</f>
        <v>87</v>
      </c>
      <c r="F104" s="5">
        <f>(E104-ข้อ2avg!$B$116)/ข้อ3sd!$B$122</f>
        <v>0.53130529409215044</v>
      </c>
      <c r="G104" s="5">
        <f t="shared" si="4"/>
        <v>55.313052940921501</v>
      </c>
    </row>
    <row r="105" spans="1:7">
      <c r="A105" s="10">
        <v>98</v>
      </c>
      <c r="B105" s="10"/>
      <c r="C105" s="10"/>
      <c r="D105" s="10"/>
      <c r="E105" s="10"/>
      <c r="F105" s="5"/>
      <c r="G105" s="5"/>
    </row>
    <row r="106" spans="1:7">
      <c r="A106" s="10">
        <v>99</v>
      </c>
      <c r="B106" s="10"/>
      <c r="C106" s="10"/>
      <c r="D106" s="10"/>
      <c r="E106" s="10"/>
      <c r="F106" s="5"/>
      <c r="G106" s="5"/>
    </row>
    <row r="107" spans="1:7">
      <c r="A107" s="10">
        <v>100</v>
      </c>
      <c r="B107" s="10"/>
      <c r="C107" s="10"/>
      <c r="D107" s="10"/>
      <c r="E107" s="10"/>
      <c r="F107" s="5"/>
      <c r="G107" s="5"/>
    </row>
    <row r="108" spans="1:7">
      <c r="A108" s="10">
        <v>101</v>
      </c>
      <c r="B108" s="10"/>
      <c r="C108" s="10"/>
      <c r="D108" s="10"/>
      <c r="E108" s="10"/>
      <c r="F108" s="5"/>
      <c r="G108" s="5"/>
    </row>
    <row r="109" spans="1:7">
      <c r="A109" s="10">
        <v>102</v>
      </c>
      <c r="B109" s="10"/>
      <c r="C109" s="10"/>
      <c r="D109" s="10"/>
      <c r="E109" s="10"/>
      <c r="F109" s="5"/>
      <c r="G109" s="5"/>
    </row>
    <row r="110" spans="1:7">
      <c r="A110" s="10">
        <v>103</v>
      </c>
      <c r="B110" s="10"/>
      <c r="C110" s="10"/>
      <c r="D110" s="10"/>
      <c r="E110" s="10"/>
      <c r="F110" s="5"/>
      <c r="G110" s="5"/>
    </row>
    <row r="111" spans="1:7">
      <c r="A111" s="10">
        <v>104</v>
      </c>
      <c r="B111" s="10"/>
      <c r="C111" s="10"/>
      <c r="D111" s="10"/>
      <c r="E111" s="10"/>
      <c r="F111" s="5"/>
      <c r="G111" s="5"/>
    </row>
    <row r="112" spans="1:7">
      <c r="A112" s="10">
        <v>105</v>
      </c>
      <c r="B112" s="10"/>
      <c r="C112" s="10"/>
      <c r="D112" s="10"/>
      <c r="E112" s="10"/>
      <c r="F112" s="5"/>
      <c r="G112" s="5"/>
    </row>
    <row r="113" spans="1:7">
      <c r="A113" s="10">
        <v>106</v>
      </c>
      <c r="B113" s="10"/>
      <c r="C113" s="10"/>
      <c r="D113" s="10"/>
      <c r="E113" s="10"/>
      <c r="F113" s="5"/>
      <c r="G113" s="5"/>
    </row>
    <row r="114" spans="1:7">
      <c r="A114" s="10">
        <v>107</v>
      </c>
      <c r="B114" s="10"/>
      <c r="C114" s="10"/>
      <c r="D114" s="10"/>
      <c r="E114" s="10"/>
      <c r="F114" s="5"/>
      <c r="G114" s="5"/>
    </row>
    <row r="115" spans="1:7">
      <c r="A115" s="10">
        <v>108</v>
      </c>
      <c r="B115" s="10"/>
      <c r="C115" s="10"/>
      <c r="D115" s="10"/>
      <c r="E115" s="10"/>
      <c r="F115" s="5"/>
      <c r="G115" s="5"/>
    </row>
    <row r="116" spans="1:7">
      <c r="A116" t="s">
        <v>8</v>
      </c>
      <c r="D116">
        <f>SUM(D8:D115)</f>
        <v>2782.5267415447956</v>
      </c>
      <c r="G116">
        <f t="shared" ref="G116" si="5">SUM(G8:G115)</f>
        <v>5367.4732584552003</v>
      </c>
    </row>
    <row r="117" spans="1:7">
      <c r="A117" t="s">
        <v>12</v>
      </c>
      <c r="D117">
        <f>AVERAGE(D8:D115)</f>
        <v>42.159496084012055</v>
      </c>
      <c r="G117">
        <f t="shared" ref="G117" si="6">AVERAGE(G8:G115)</f>
        <v>55.334775860362889</v>
      </c>
    </row>
  </sheetData>
  <mergeCells count="3">
    <mergeCell ref="A6:A7"/>
    <mergeCell ref="E6:G6"/>
    <mergeCell ref="B6:D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"/>
  <sheetViews>
    <sheetView workbookViewId="0">
      <selection activeCell="D3" sqref="D3"/>
    </sheetView>
  </sheetViews>
  <sheetFormatPr defaultRowHeight="16.5"/>
  <sheetData>
    <row r="2" spans="1:4">
      <c r="A2" t="s">
        <v>25</v>
      </c>
      <c r="D2">
        <f>ข้อ5T!D117</f>
        <v>42.159496084012055</v>
      </c>
    </row>
    <row r="3" spans="1:4">
      <c r="A3" t="s">
        <v>26</v>
      </c>
      <c r="D3">
        <f>ข้อ5T!G117</f>
        <v>55.334775860362889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"/>
  <sheetViews>
    <sheetView workbookViewId="0">
      <selection activeCell="D3" sqref="D3"/>
    </sheetView>
  </sheetViews>
  <sheetFormatPr defaultRowHeight="16.5"/>
  <sheetData>
    <row r="3" spans="1:4">
      <c r="A3" t="s">
        <v>27</v>
      </c>
      <c r="D3">
        <f>ข้อ6!D3-ข้อ6!D2</f>
        <v>13.175279776350834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"/>
  <sheetViews>
    <sheetView workbookViewId="0">
      <selection activeCell="D2" sqref="D2"/>
    </sheetView>
  </sheetViews>
  <sheetFormatPr defaultRowHeight="16.5"/>
  <sheetData>
    <row r="2" spans="1:4">
      <c r="A2" t="s">
        <v>28</v>
      </c>
      <c r="D2">
        <f>(ข้อ7!D3*100)/ข้อ6!D2</f>
        <v>31.251037133119894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topLeftCell="A97" workbookViewId="0">
      <selection activeCell="B115" sqref="B115"/>
    </sheetView>
  </sheetViews>
  <sheetFormatPr defaultRowHeight="16.5"/>
  <cols>
    <col min="1" max="9" width="11.625" customWidth="1"/>
    <col min="257" max="265" width="11.625" customWidth="1"/>
    <col min="513" max="521" width="11.625" customWidth="1"/>
    <col min="769" max="777" width="11.625" customWidth="1"/>
    <col min="1025" max="1033" width="11.625" customWidth="1"/>
    <col min="1281" max="1289" width="11.625" customWidth="1"/>
    <col min="1537" max="1545" width="11.625" customWidth="1"/>
    <col min="1793" max="1801" width="11.625" customWidth="1"/>
    <col min="2049" max="2057" width="11.625" customWidth="1"/>
    <col min="2305" max="2313" width="11.625" customWidth="1"/>
    <col min="2561" max="2569" width="11.625" customWidth="1"/>
    <col min="2817" max="2825" width="11.625" customWidth="1"/>
    <col min="3073" max="3081" width="11.625" customWidth="1"/>
    <col min="3329" max="3337" width="11.625" customWidth="1"/>
    <col min="3585" max="3593" width="11.625" customWidth="1"/>
    <col min="3841" max="3849" width="11.625" customWidth="1"/>
    <col min="4097" max="4105" width="11.625" customWidth="1"/>
    <col min="4353" max="4361" width="11.625" customWidth="1"/>
    <col min="4609" max="4617" width="11.625" customWidth="1"/>
    <col min="4865" max="4873" width="11.625" customWidth="1"/>
    <col min="5121" max="5129" width="11.625" customWidth="1"/>
    <col min="5377" max="5385" width="11.625" customWidth="1"/>
    <col min="5633" max="5641" width="11.625" customWidth="1"/>
    <col min="5889" max="5897" width="11.625" customWidth="1"/>
    <col min="6145" max="6153" width="11.625" customWidth="1"/>
    <col min="6401" max="6409" width="11.625" customWidth="1"/>
    <col min="6657" max="6665" width="11.625" customWidth="1"/>
    <col min="6913" max="6921" width="11.625" customWidth="1"/>
    <col min="7169" max="7177" width="11.625" customWidth="1"/>
    <col min="7425" max="7433" width="11.625" customWidth="1"/>
    <col min="7681" max="7689" width="11.625" customWidth="1"/>
    <col min="7937" max="7945" width="11.625" customWidth="1"/>
    <col min="8193" max="8201" width="11.625" customWidth="1"/>
    <col min="8449" max="8457" width="11.625" customWidth="1"/>
    <col min="8705" max="8713" width="11.625" customWidth="1"/>
    <col min="8961" max="8969" width="11.625" customWidth="1"/>
    <col min="9217" max="9225" width="11.625" customWidth="1"/>
    <col min="9473" max="9481" width="11.625" customWidth="1"/>
    <col min="9729" max="9737" width="11.625" customWidth="1"/>
    <col min="9985" max="9993" width="11.625" customWidth="1"/>
    <col min="10241" max="10249" width="11.625" customWidth="1"/>
    <col min="10497" max="10505" width="11.625" customWidth="1"/>
    <col min="10753" max="10761" width="11.625" customWidth="1"/>
    <col min="11009" max="11017" width="11.625" customWidth="1"/>
    <col min="11265" max="11273" width="11.625" customWidth="1"/>
    <col min="11521" max="11529" width="11.625" customWidth="1"/>
    <col min="11777" max="11785" width="11.625" customWidth="1"/>
    <col min="12033" max="12041" width="11.625" customWidth="1"/>
    <col min="12289" max="12297" width="11.625" customWidth="1"/>
    <col min="12545" max="12553" width="11.625" customWidth="1"/>
    <col min="12801" max="12809" width="11.625" customWidth="1"/>
    <col min="13057" max="13065" width="11.625" customWidth="1"/>
    <col min="13313" max="13321" width="11.625" customWidth="1"/>
    <col min="13569" max="13577" width="11.625" customWidth="1"/>
    <col min="13825" max="13833" width="11.625" customWidth="1"/>
    <col min="14081" max="14089" width="11.625" customWidth="1"/>
    <col min="14337" max="14345" width="11.625" customWidth="1"/>
    <col min="14593" max="14601" width="11.625" customWidth="1"/>
    <col min="14849" max="14857" width="11.625" customWidth="1"/>
    <col min="15105" max="15113" width="11.625" customWidth="1"/>
    <col min="15361" max="15369" width="11.625" customWidth="1"/>
    <col min="15617" max="15625" width="11.625" customWidth="1"/>
    <col min="15873" max="15881" width="11.625" customWidth="1"/>
    <col min="16129" max="16137" width="11.625" customWidth="1"/>
  </cols>
  <sheetData>
    <row r="1" spans="1:9">
      <c r="A1" s="12" t="s">
        <v>29</v>
      </c>
      <c r="B1" s="12"/>
      <c r="C1" s="12"/>
      <c r="D1" s="12"/>
      <c r="E1" s="12"/>
      <c r="F1" s="12"/>
      <c r="G1" s="12"/>
      <c r="H1" s="12"/>
    </row>
    <row r="4" spans="1:9">
      <c r="A4" s="12" t="s">
        <v>30</v>
      </c>
      <c r="B4" s="12"/>
      <c r="C4" s="12"/>
      <c r="D4" s="12"/>
      <c r="E4" s="12"/>
      <c r="F4" s="12"/>
      <c r="G4" s="12"/>
      <c r="H4" s="12"/>
      <c r="I4" s="1"/>
    </row>
    <row r="5" spans="1:9">
      <c r="A5" s="12" t="s">
        <v>31</v>
      </c>
      <c r="B5" s="12"/>
      <c r="C5" s="12"/>
      <c r="D5" s="12"/>
      <c r="E5" s="12"/>
      <c r="F5" s="12"/>
      <c r="G5" s="12"/>
      <c r="H5" s="12"/>
      <c r="I5" s="1"/>
    </row>
    <row r="6" spans="1:9">
      <c r="A6" s="12" t="s">
        <v>32</v>
      </c>
      <c r="B6" s="12"/>
      <c r="C6" s="12"/>
      <c r="D6" s="12"/>
      <c r="E6" s="12"/>
      <c r="F6" s="12"/>
      <c r="G6" s="12"/>
      <c r="H6" s="12"/>
      <c r="I6" s="1"/>
    </row>
    <row r="8" spans="1:9" s="2" customFormat="1">
      <c r="A8" s="13" t="s">
        <v>2</v>
      </c>
      <c r="B8" s="13"/>
      <c r="C8" s="13"/>
      <c r="D8" s="13"/>
      <c r="E8" s="13" t="s">
        <v>3</v>
      </c>
      <c r="F8" s="13"/>
      <c r="G8" s="13"/>
      <c r="H8" s="13"/>
    </row>
    <row r="9" spans="1:9" s="2" customFormat="1">
      <c r="A9" s="3" t="s">
        <v>33</v>
      </c>
      <c r="B9" s="3" t="s">
        <v>34</v>
      </c>
      <c r="C9" s="3" t="s">
        <v>35</v>
      </c>
      <c r="D9" s="3" t="s">
        <v>36</v>
      </c>
      <c r="E9" s="3" t="s">
        <v>33</v>
      </c>
      <c r="F9" s="3" t="s">
        <v>34</v>
      </c>
      <c r="G9" s="3" t="s">
        <v>35</v>
      </c>
      <c r="H9" s="3" t="s">
        <v>36</v>
      </c>
    </row>
    <row r="10" spans="1:9" s="2" customFormat="1">
      <c r="A10" s="3">
        <f>กรอกคะแนน!A4</f>
        <v>1</v>
      </c>
      <c r="B10" s="3">
        <f>กรอกคะแนน!B4</f>
        <v>82</v>
      </c>
      <c r="C10" s="6">
        <f>ข้อ4z!C8</f>
        <v>-0.52225629881564406</v>
      </c>
      <c r="D10" s="6">
        <f>ข้อ5T!D8</f>
        <v>44.77743701184356</v>
      </c>
      <c r="E10" s="3">
        <f>กรอกคะแนน!A4</f>
        <v>1</v>
      </c>
      <c r="F10" s="3">
        <f>กรอกคะแนน!D4</f>
        <v>91</v>
      </c>
      <c r="G10" s="6">
        <f>ข้อ4z!E8</f>
        <v>1.374154568418386</v>
      </c>
      <c r="H10" s="6">
        <f>ข้อ5T!G8</f>
        <v>63.741545684183862</v>
      </c>
    </row>
    <row r="11" spans="1:9" s="2" customFormat="1">
      <c r="A11" s="11">
        <f>กรอกคะแนน!A5</f>
        <v>2</v>
      </c>
      <c r="B11" s="3">
        <f>กรอกคะแนน!B5</f>
        <v>83</v>
      </c>
      <c r="C11" s="6">
        <f>ข้อ4z!C9</f>
        <v>-0.31154398023408514</v>
      </c>
      <c r="D11" s="6">
        <f>ข้อ5T!D9</f>
        <v>46.884560197659148</v>
      </c>
      <c r="E11" s="11">
        <f>กรอกคะแนน!A5</f>
        <v>2</v>
      </c>
      <c r="F11" s="3">
        <f>กรอกคะแนน!D5</f>
        <v>91</v>
      </c>
      <c r="G11" s="6">
        <f>ข้อ4z!E9</f>
        <v>1.374154568418386</v>
      </c>
      <c r="H11" s="6">
        <f>ข้อ5T!G9</f>
        <v>63.741545684183862</v>
      </c>
    </row>
    <row r="12" spans="1:9" s="2" customFormat="1">
      <c r="A12" s="11">
        <f>กรอกคะแนน!A6</f>
        <v>3</v>
      </c>
      <c r="B12" s="3">
        <f>กรอกคะแนน!B6</f>
        <v>83</v>
      </c>
      <c r="C12" s="6">
        <f>ข้อ4z!C10</f>
        <v>-0.31154398023408514</v>
      </c>
      <c r="D12" s="6">
        <f>ข้อ5T!D10</f>
        <v>46.884560197659148</v>
      </c>
      <c r="E12" s="11">
        <f>กรอกคะแนน!A6</f>
        <v>3</v>
      </c>
      <c r="F12" s="3">
        <f>กรอกคะแนน!D6</f>
        <v>92</v>
      </c>
      <c r="G12" s="6">
        <f>ข้อ4z!E10</f>
        <v>1.5848668869999449</v>
      </c>
      <c r="H12" s="6">
        <f>ข้อ5T!G10</f>
        <v>65.848668869999443</v>
      </c>
    </row>
    <row r="13" spans="1:9" s="2" customFormat="1">
      <c r="A13" s="11">
        <f>กรอกคะแนน!A7</f>
        <v>4</v>
      </c>
      <c r="B13" s="3">
        <f>กรอกคะแนน!B7</f>
        <v>83</v>
      </c>
      <c r="C13" s="6">
        <f>ข้อ4z!C11</f>
        <v>-0.31154398023408514</v>
      </c>
      <c r="D13" s="6">
        <f>ข้อ5T!D11</f>
        <v>46.884560197659148</v>
      </c>
      <c r="E13" s="11">
        <f>กรอกคะแนน!A7</f>
        <v>4</v>
      </c>
      <c r="F13" s="3">
        <f>กรอกคะแนน!D7</f>
        <v>89</v>
      </c>
      <c r="G13" s="6">
        <f>ข้อ4z!E11</f>
        <v>0.95272993125526828</v>
      </c>
      <c r="H13" s="6">
        <f>ข้อ5T!G11</f>
        <v>59.527299312552685</v>
      </c>
    </row>
    <row r="14" spans="1:9" s="2" customFormat="1">
      <c r="A14" s="11">
        <f>กรอกคะแนน!A8</f>
        <v>5</v>
      </c>
      <c r="B14" s="3">
        <f>กรอกคะแนน!B8</f>
        <v>81</v>
      </c>
      <c r="C14" s="6">
        <f>ข้อ4z!C12</f>
        <v>-0.73296861739720287</v>
      </c>
      <c r="D14" s="6">
        <f>ข้อ5T!D12</f>
        <v>42.670313826027972</v>
      </c>
      <c r="E14" s="11">
        <f>กรอกคะแนน!A8</f>
        <v>5</v>
      </c>
      <c r="F14" s="3">
        <f>กรอกคะแนน!D8</f>
        <v>88</v>
      </c>
      <c r="G14" s="6">
        <f>ข้อ4z!E12</f>
        <v>0.74201761267370936</v>
      </c>
      <c r="H14" s="6">
        <f>ข้อ5T!G12</f>
        <v>57.42017612673709</v>
      </c>
    </row>
    <row r="15" spans="1:9" s="2" customFormat="1">
      <c r="A15" s="11">
        <f>กรอกคะแนน!A9</f>
        <v>6</v>
      </c>
      <c r="B15" s="3">
        <f>กรอกคะแนน!B9</f>
        <v>83</v>
      </c>
      <c r="C15" s="6">
        <f>ข้อ4z!C13</f>
        <v>-0.31154398023408514</v>
      </c>
      <c r="D15" s="6">
        <f>ข้อ5T!D13</f>
        <v>46.884560197659148</v>
      </c>
      <c r="E15" s="11">
        <f>กรอกคะแนน!A9</f>
        <v>6</v>
      </c>
      <c r="F15" s="3">
        <f>กรอกคะแนน!D9</f>
        <v>90</v>
      </c>
      <c r="G15" s="6">
        <f>ข้อ4z!E13</f>
        <v>1.1634422498368271</v>
      </c>
      <c r="H15" s="6">
        <f>ข้อ5T!G13</f>
        <v>61.634422498368266</v>
      </c>
    </row>
    <row r="16" spans="1:9" s="2" customFormat="1">
      <c r="A16" s="11">
        <f>กรอกคะแนน!A10</f>
        <v>7</v>
      </c>
      <c r="B16" s="3">
        <f>กรอกคะแนน!B10</f>
        <v>81</v>
      </c>
      <c r="C16" s="6">
        <f>ข้อ4z!C14</f>
        <v>-0.73296861739720287</v>
      </c>
      <c r="D16" s="6">
        <f>ข้อ5T!D14</f>
        <v>42.670313826027972</v>
      </c>
      <c r="E16" s="11">
        <f>กรอกคะแนน!A10</f>
        <v>7</v>
      </c>
      <c r="F16" s="3">
        <f>กรอกคะแนน!D10</f>
        <v>87</v>
      </c>
      <c r="G16" s="6">
        <f>ข้อ4z!E14</f>
        <v>0.53130529409215044</v>
      </c>
      <c r="H16" s="6">
        <f>ข้อ5T!G14</f>
        <v>55.313052940921501</v>
      </c>
    </row>
    <row r="17" spans="1:8" s="2" customFormat="1">
      <c r="A17" s="11">
        <f>กรอกคะแนน!A11</f>
        <v>8</v>
      </c>
      <c r="B17" s="3">
        <f>กรอกคะแนน!B11</f>
        <v>83</v>
      </c>
      <c r="C17" s="6">
        <f>ข้อ4z!C15</f>
        <v>-0.31154398023408514</v>
      </c>
      <c r="D17" s="6">
        <f>ข้อ5T!D15</f>
        <v>46.884560197659148</v>
      </c>
      <c r="E17" s="11">
        <f>กรอกคะแนน!A11</f>
        <v>8</v>
      </c>
      <c r="F17" s="3">
        <f>กรอกคะแนน!D11</f>
        <v>91</v>
      </c>
      <c r="G17" s="6">
        <f>ข้อ4z!E15</f>
        <v>1.374154568418386</v>
      </c>
      <c r="H17" s="6">
        <f>ข้อ5T!G15</f>
        <v>63.741545684183862</v>
      </c>
    </row>
    <row r="18" spans="1:8" s="2" customFormat="1">
      <c r="A18" s="11">
        <f>กรอกคะแนน!A12</f>
        <v>9</v>
      </c>
      <c r="B18" s="3">
        <f>กรอกคะแนน!B12</f>
        <v>82</v>
      </c>
      <c r="C18" s="6">
        <f>ข้อ4z!C16</f>
        <v>-0.52225629881564406</v>
      </c>
      <c r="D18" s="6">
        <f>ข้อ5T!D16</f>
        <v>44.77743701184356</v>
      </c>
      <c r="E18" s="11">
        <f>กรอกคะแนน!A12</f>
        <v>9</v>
      </c>
      <c r="F18" s="3">
        <f>กรอกคะแนน!D12</f>
        <v>89</v>
      </c>
      <c r="G18" s="6">
        <f>ข้อ4z!E16</f>
        <v>0.95272993125526828</v>
      </c>
      <c r="H18" s="6">
        <f>ข้อ5T!G16</f>
        <v>59.527299312552685</v>
      </c>
    </row>
    <row r="19" spans="1:8" s="2" customFormat="1">
      <c r="A19" s="11">
        <f>กรอกคะแนน!A13</f>
        <v>10</v>
      </c>
      <c r="B19" s="3">
        <f>กรอกคะแนน!B13</f>
        <v>82</v>
      </c>
      <c r="C19" s="6">
        <f>ข้อ4z!C17</f>
        <v>-0.52225629881564406</v>
      </c>
      <c r="D19" s="6">
        <f>ข้อ5T!D17</f>
        <v>44.77743701184356</v>
      </c>
      <c r="E19" s="11">
        <f>กรอกคะแนน!A13</f>
        <v>10</v>
      </c>
      <c r="F19" s="3">
        <f>กรอกคะแนน!D13</f>
        <v>87</v>
      </c>
      <c r="G19" s="6">
        <f>ข้อ4z!E17</f>
        <v>0.53130529409215044</v>
      </c>
      <c r="H19" s="6">
        <f>ข้อ5T!G17</f>
        <v>55.313052940921501</v>
      </c>
    </row>
    <row r="20" spans="1:8" s="2" customFormat="1">
      <c r="A20" s="11">
        <f>กรอกคะแนน!A14</f>
        <v>11</v>
      </c>
      <c r="B20" s="3">
        <f>กรอกคะแนน!B14</f>
        <v>82</v>
      </c>
      <c r="C20" s="6">
        <f>ข้อ4z!C18</f>
        <v>-0.52225629881564406</v>
      </c>
      <c r="D20" s="6">
        <f>ข้อ5T!D18</f>
        <v>44.77743701184356</v>
      </c>
      <c r="E20" s="11">
        <f>กรอกคะแนน!A14</f>
        <v>11</v>
      </c>
      <c r="F20" s="3">
        <f>กรอกคะแนน!D14</f>
        <v>91</v>
      </c>
      <c r="G20" s="6">
        <f>ข้อ4z!E18</f>
        <v>1.374154568418386</v>
      </c>
      <c r="H20" s="6">
        <f>ข้อ5T!G18</f>
        <v>63.741545684183862</v>
      </c>
    </row>
    <row r="21" spans="1:8" s="2" customFormat="1">
      <c r="A21" s="11">
        <f>กรอกคะแนน!A15</f>
        <v>12</v>
      </c>
      <c r="B21" s="3">
        <f>กรอกคะแนน!B15</f>
        <v>84</v>
      </c>
      <c r="C21" s="6">
        <f>ข้อ4z!C19</f>
        <v>-0.10083166165252622</v>
      </c>
      <c r="D21" s="6">
        <f>ข้อ5T!D19</f>
        <v>48.991683383474737</v>
      </c>
      <c r="E21" s="11">
        <f>กรอกคะแนน!A15</f>
        <v>12</v>
      </c>
      <c r="F21" s="3">
        <f>กรอกคะแนน!D15</f>
        <v>91</v>
      </c>
      <c r="G21" s="6">
        <f>ข้อ4z!E19</f>
        <v>1.374154568418386</v>
      </c>
      <c r="H21" s="6">
        <f>ข้อ5T!G19</f>
        <v>63.741545684183862</v>
      </c>
    </row>
    <row r="22" spans="1:8" s="2" customFormat="1">
      <c r="A22" s="11">
        <f>กรอกคะแนน!A16</f>
        <v>13</v>
      </c>
      <c r="B22" s="3">
        <f>กรอกคะแนน!B16</f>
        <v>83</v>
      </c>
      <c r="C22" s="6">
        <f>ข้อ4z!C20</f>
        <v>-0.31154398023408514</v>
      </c>
      <c r="D22" s="6">
        <f>ข้อ5T!D20</f>
        <v>46.884560197659148</v>
      </c>
      <c r="E22" s="11">
        <f>กรอกคะแนน!A16</f>
        <v>13</v>
      </c>
      <c r="F22" s="3">
        <f>กรอกคะแนน!D16</f>
        <v>92</v>
      </c>
      <c r="G22" s="6">
        <f>ข้อ4z!E20</f>
        <v>1.5848668869999449</v>
      </c>
      <c r="H22" s="6">
        <f>ข้อ5T!G20</f>
        <v>65.848668869999443</v>
      </c>
    </row>
    <row r="23" spans="1:8" s="2" customFormat="1">
      <c r="A23" s="11">
        <f>กรอกคะแนน!A17</f>
        <v>14</v>
      </c>
      <c r="B23" s="3">
        <f>กรอกคะแนน!B17</f>
        <v>81</v>
      </c>
      <c r="C23" s="6">
        <f>ข้อ4z!C21</f>
        <v>-0.73296861739720287</v>
      </c>
      <c r="D23" s="6">
        <f>ข้อ5T!D21</f>
        <v>42.670313826027972</v>
      </c>
      <c r="E23" s="11">
        <f>กรอกคะแนน!A17</f>
        <v>14</v>
      </c>
      <c r="F23" s="3">
        <f>กรอกคะแนน!D17</f>
        <v>87</v>
      </c>
      <c r="G23" s="6">
        <f>ข้อ4z!E21</f>
        <v>0.53130529409215044</v>
      </c>
      <c r="H23" s="6">
        <f>ข้อ5T!G21</f>
        <v>55.313052940921501</v>
      </c>
    </row>
    <row r="24" spans="1:8" s="2" customFormat="1">
      <c r="A24" s="11">
        <f>กรอกคะแนน!A18</f>
        <v>15</v>
      </c>
      <c r="B24" s="3">
        <f>กรอกคะแนน!B18</f>
        <v>85</v>
      </c>
      <c r="C24" s="6">
        <f>ข้อ4z!C22</f>
        <v>0.10988065692903268</v>
      </c>
      <c r="D24" s="6">
        <f>ข้อ5T!D22</f>
        <v>51.098806569290325</v>
      </c>
      <c r="E24" s="11">
        <f>กรอกคะแนน!A18</f>
        <v>15</v>
      </c>
      <c r="F24" s="3">
        <f>กรอกคะแนน!D18</f>
        <v>92</v>
      </c>
      <c r="G24" s="6">
        <f>ข้อ4z!E22</f>
        <v>1.5848668869999449</v>
      </c>
      <c r="H24" s="6">
        <f>ข้อ5T!G22</f>
        <v>65.848668869999443</v>
      </c>
    </row>
    <row r="25" spans="1:8" s="2" customFormat="1">
      <c r="A25" s="11">
        <f>กรอกคะแนน!A19</f>
        <v>16</v>
      </c>
      <c r="B25" s="3">
        <f>กรอกคะแนน!B19</f>
        <v>83</v>
      </c>
      <c r="C25" s="6">
        <f>ข้อ4z!C23</f>
        <v>-0.31154398023408514</v>
      </c>
      <c r="D25" s="6">
        <f>ข้อ5T!D23</f>
        <v>46.884560197659148</v>
      </c>
      <c r="E25" s="11">
        <f>กรอกคะแนน!A19</f>
        <v>16</v>
      </c>
      <c r="F25" s="3">
        <f>กรอกคะแนน!D19</f>
        <v>86</v>
      </c>
      <c r="G25" s="6">
        <f>ข้อ4z!E23</f>
        <v>0.32059297551059157</v>
      </c>
      <c r="H25" s="6">
        <f>ข้อ5T!G23</f>
        <v>53.205929755105913</v>
      </c>
    </row>
    <row r="26" spans="1:8" s="2" customFormat="1">
      <c r="A26" s="11">
        <f>กรอกคะแนน!A20</f>
        <v>17</v>
      </c>
      <c r="B26" s="3">
        <f>กรอกคะแนน!B20</f>
        <v>82</v>
      </c>
      <c r="C26" s="6">
        <f>ข้อ4z!C24</f>
        <v>-0.52225629881564406</v>
      </c>
      <c r="D26" s="6">
        <f>ข้อ5T!D24</f>
        <v>44.77743701184356</v>
      </c>
      <c r="E26" s="11">
        <f>กรอกคะแนน!A20</f>
        <v>17</v>
      </c>
      <c r="F26" s="3">
        <f>กรอกคะแนน!D20</f>
        <v>89</v>
      </c>
      <c r="G26" s="6">
        <f>ข้อ4z!E24</f>
        <v>0.95272993125526828</v>
      </c>
      <c r="H26" s="6">
        <f>ข้อ5T!G24</f>
        <v>59.527299312552685</v>
      </c>
    </row>
    <row r="27" spans="1:8" s="2" customFormat="1">
      <c r="A27" s="11">
        <f>กรอกคะแนน!A21</f>
        <v>18</v>
      </c>
      <c r="B27" s="3">
        <f>กรอกคะแนน!B21</f>
        <v>81</v>
      </c>
      <c r="C27" s="6">
        <f>ข้อ4z!C25</f>
        <v>-0.73296861739720287</v>
      </c>
      <c r="D27" s="6">
        <f>ข้อ5T!D25</f>
        <v>42.670313826027972</v>
      </c>
      <c r="E27" s="11">
        <f>กรอกคะแนน!A21</f>
        <v>18</v>
      </c>
      <c r="F27" s="3">
        <f>กรอกคะแนน!D21</f>
        <v>88</v>
      </c>
      <c r="G27" s="6">
        <f>ข้อ4z!E25</f>
        <v>0.74201761267370936</v>
      </c>
      <c r="H27" s="6">
        <f>ข้อ5T!G25</f>
        <v>57.42017612673709</v>
      </c>
    </row>
    <row r="28" spans="1:8" s="2" customFormat="1">
      <c r="A28" s="11">
        <f>กรอกคะแนน!A22</f>
        <v>19</v>
      </c>
      <c r="B28" s="3">
        <f>กรอกคะแนน!B22</f>
        <v>82</v>
      </c>
      <c r="C28" s="6">
        <f>ข้อ4z!C26</f>
        <v>-0.52225629881564406</v>
      </c>
      <c r="D28" s="6">
        <f>ข้อ5T!D26</f>
        <v>44.77743701184356</v>
      </c>
      <c r="E28" s="11">
        <f>กรอกคะแนน!A22</f>
        <v>19</v>
      </c>
      <c r="F28" s="3">
        <f>กรอกคะแนน!D22</f>
        <v>88</v>
      </c>
      <c r="G28" s="6">
        <f>ข้อ4z!E26</f>
        <v>0.74201761267370936</v>
      </c>
      <c r="H28" s="6">
        <f>ข้อ5T!G26</f>
        <v>57.42017612673709</v>
      </c>
    </row>
    <row r="29" spans="1:8" s="2" customFormat="1">
      <c r="A29" s="11">
        <f>กรอกคะแนน!A23</f>
        <v>20</v>
      </c>
      <c r="B29" s="3">
        <f>กรอกคะแนน!B23</f>
        <v>82</v>
      </c>
      <c r="C29" s="6">
        <f>ข้อ4z!C27</f>
        <v>-0.52225629881564406</v>
      </c>
      <c r="D29" s="6">
        <f>ข้อ5T!D27</f>
        <v>44.77743701184356</v>
      </c>
      <c r="E29" s="11">
        <f>กรอกคะแนน!A23</f>
        <v>20</v>
      </c>
      <c r="F29" s="3">
        <f>กรอกคะแนน!D23</f>
        <v>91</v>
      </c>
      <c r="G29" s="6">
        <f>ข้อ4z!E27</f>
        <v>1.374154568418386</v>
      </c>
      <c r="H29" s="6">
        <f>ข้อ5T!G27</f>
        <v>63.741545684183862</v>
      </c>
    </row>
    <row r="30" spans="1:8" s="2" customFormat="1">
      <c r="A30" s="11">
        <f>กรอกคะแนน!A24</f>
        <v>21</v>
      </c>
      <c r="B30" s="3">
        <f>กรอกคะแนน!B24</f>
        <v>83</v>
      </c>
      <c r="C30" s="6">
        <f>ข้อ4z!C28</f>
        <v>-0.31154398023408514</v>
      </c>
      <c r="D30" s="6">
        <f>ข้อ5T!D28</f>
        <v>46.884560197659148</v>
      </c>
      <c r="E30" s="11">
        <f>กรอกคะแนน!A24</f>
        <v>21</v>
      </c>
      <c r="F30" s="3">
        <f>กรอกคะแนน!D24</f>
        <v>90</v>
      </c>
      <c r="G30" s="6">
        <f>ข้อ4z!E28</f>
        <v>1.1634422498368271</v>
      </c>
      <c r="H30" s="6">
        <f>ข้อ5T!G28</f>
        <v>61.634422498368266</v>
      </c>
    </row>
    <row r="31" spans="1:8" s="2" customFormat="1">
      <c r="A31" s="11">
        <f>กรอกคะแนน!A25</f>
        <v>22</v>
      </c>
      <c r="B31" s="3">
        <f>กรอกคะแนน!B25</f>
        <v>83</v>
      </c>
      <c r="C31" s="6">
        <f>ข้อ4z!C29</f>
        <v>-0.31154398023408514</v>
      </c>
      <c r="D31" s="6">
        <f>ข้อ5T!D29</f>
        <v>46.884560197659148</v>
      </c>
      <c r="E31" s="11">
        <f>กรอกคะแนน!A25</f>
        <v>22</v>
      </c>
      <c r="F31" s="3">
        <f>กรอกคะแนน!D25</f>
        <v>87</v>
      </c>
      <c r="G31" s="6">
        <f>ข้อ4z!E29</f>
        <v>0.53130529409215044</v>
      </c>
      <c r="H31" s="6">
        <f>ข้อ5T!G29</f>
        <v>55.313052940921501</v>
      </c>
    </row>
    <row r="32" spans="1:8" s="2" customFormat="1">
      <c r="A32" s="11">
        <f>กรอกคะแนน!A26</f>
        <v>23</v>
      </c>
      <c r="B32" s="3">
        <f>กรอกคะแนน!B26</f>
        <v>84</v>
      </c>
      <c r="C32" s="6">
        <f>ข้อ4z!C30</f>
        <v>-0.10083166165252622</v>
      </c>
      <c r="D32" s="6">
        <f>ข้อ5T!D30</f>
        <v>48.991683383474737</v>
      </c>
      <c r="E32" s="11">
        <f>กรอกคะแนน!A26</f>
        <v>23</v>
      </c>
      <c r="F32" s="3">
        <f>กรอกคะแนน!D26</f>
        <v>93</v>
      </c>
      <c r="G32" s="6">
        <f>ข้อ4z!E30</f>
        <v>1.7955792055815039</v>
      </c>
      <c r="H32" s="6">
        <f>ข้อ5T!G30</f>
        <v>67.955792055815039</v>
      </c>
    </row>
    <row r="33" spans="1:8" s="2" customFormat="1">
      <c r="A33" s="11">
        <f>กรอกคะแนน!A27</f>
        <v>24</v>
      </c>
      <c r="B33" s="10">
        <f>กรอกคะแนน!B27</f>
        <v>83</v>
      </c>
      <c r="C33" s="6">
        <f>ข้อ4z!C31</f>
        <v>-0.31154398023408514</v>
      </c>
      <c r="D33" s="6">
        <f>ข้อ5T!D31</f>
        <v>46.884560197659148</v>
      </c>
      <c r="E33" s="11">
        <f>กรอกคะแนน!A27</f>
        <v>24</v>
      </c>
      <c r="F33" s="10">
        <f>กรอกคะแนน!D27</f>
        <v>92</v>
      </c>
      <c r="G33" s="6">
        <f>ข้อ4z!E31</f>
        <v>1.5848668869999449</v>
      </c>
      <c r="H33" s="6">
        <f>ข้อ5T!G31</f>
        <v>65.848668869999443</v>
      </c>
    </row>
    <row r="34" spans="1:8" s="2" customFormat="1">
      <c r="A34" s="11">
        <f>กรอกคะแนน!A28</f>
        <v>25</v>
      </c>
      <c r="B34" s="10">
        <f>กรอกคะแนน!B28</f>
        <v>82</v>
      </c>
      <c r="C34" s="6">
        <f>ข้อ4z!C32</f>
        <v>-0.52225629881564406</v>
      </c>
      <c r="D34" s="6">
        <f>ข้อ5T!D32</f>
        <v>44.77743701184356</v>
      </c>
      <c r="E34" s="11">
        <f>กรอกคะแนน!A28</f>
        <v>25</v>
      </c>
      <c r="F34" s="10">
        <f>กรอกคะแนน!D28</f>
        <v>91</v>
      </c>
      <c r="G34" s="6">
        <f>ข้อ4z!E32</f>
        <v>1.374154568418386</v>
      </c>
      <c r="H34" s="6">
        <f>ข้อ5T!G32</f>
        <v>63.741545684183862</v>
      </c>
    </row>
    <row r="35" spans="1:8" s="2" customFormat="1">
      <c r="A35" s="11">
        <f>กรอกคะแนน!A29</f>
        <v>26</v>
      </c>
      <c r="B35" s="10">
        <f>กรอกคะแนน!B29</f>
        <v>84</v>
      </c>
      <c r="C35" s="6">
        <f>ข้อ4z!C33</f>
        <v>-0.10083166165252622</v>
      </c>
      <c r="D35" s="6">
        <f>ข้อ5T!D33</f>
        <v>48.991683383474737</v>
      </c>
      <c r="E35" s="11">
        <f>กรอกคะแนน!A29</f>
        <v>26</v>
      </c>
      <c r="F35" s="10">
        <f>กรอกคะแนน!D29</f>
        <v>91</v>
      </c>
      <c r="G35" s="6">
        <f>ข้อ4z!E33</f>
        <v>1.374154568418386</v>
      </c>
      <c r="H35" s="6">
        <f>ข้อ5T!G33</f>
        <v>63.741545684183862</v>
      </c>
    </row>
    <row r="36" spans="1:8" s="2" customFormat="1">
      <c r="A36" s="11">
        <f>กรอกคะแนน!A30</f>
        <v>27</v>
      </c>
      <c r="B36" s="10">
        <f>กรอกคะแนน!B30</f>
        <v>83</v>
      </c>
      <c r="C36" s="6">
        <f>ข้อ4z!C34</f>
        <v>-0.31154398023408514</v>
      </c>
      <c r="D36" s="6">
        <f>ข้อ5T!D34</f>
        <v>46.884560197659148</v>
      </c>
      <c r="E36" s="11">
        <f>กรอกคะแนน!A30</f>
        <v>27</v>
      </c>
      <c r="F36" s="10">
        <f>กรอกคะแนน!D30</f>
        <v>93</v>
      </c>
      <c r="G36" s="6">
        <f>ข้อ4z!E34</f>
        <v>1.7955792055815039</v>
      </c>
      <c r="H36" s="6">
        <f>ข้อ5T!G34</f>
        <v>67.955792055815039</v>
      </c>
    </row>
    <row r="37" spans="1:8" s="2" customFormat="1">
      <c r="A37" s="11">
        <f>กรอกคะแนน!A31</f>
        <v>28</v>
      </c>
      <c r="B37" s="10">
        <f>กรอกคะแนน!B31</f>
        <v>84</v>
      </c>
      <c r="C37" s="6">
        <f>ข้อ4z!C35</f>
        <v>-0.10083166165252622</v>
      </c>
      <c r="D37" s="6">
        <f>ข้อ5T!D35</f>
        <v>48.991683383474737</v>
      </c>
      <c r="E37" s="11">
        <f>กรอกคะแนน!A31</f>
        <v>28</v>
      </c>
      <c r="F37" s="10">
        <f>กรอกคะแนน!D31</f>
        <v>89</v>
      </c>
      <c r="G37" s="6">
        <f>ข้อ4z!E35</f>
        <v>0.95272993125526828</v>
      </c>
      <c r="H37" s="6">
        <f>ข้อ5T!G35</f>
        <v>59.527299312552685</v>
      </c>
    </row>
    <row r="38" spans="1:8" s="2" customFormat="1">
      <c r="A38" s="11">
        <f>กรอกคะแนน!A32</f>
        <v>29</v>
      </c>
      <c r="B38" s="10">
        <f>กรอกคะแนน!B32</f>
        <v>81</v>
      </c>
      <c r="C38" s="6">
        <f>ข้อ4z!C36</f>
        <v>-0.73296861739720287</v>
      </c>
      <c r="D38" s="6">
        <f>ข้อ5T!D36</f>
        <v>42.670313826027972</v>
      </c>
      <c r="E38" s="11">
        <f>กรอกคะแนน!A32</f>
        <v>29</v>
      </c>
      <c r="F38" s="10">
        <f>กรอกคะแนน!D32</f>
        <v>91</v>
      </c>
      <c r="G38" s="6">
        <f>ข้อ4z!E36</f>
        <v>1.374154568418386</v>
      </c>
      <c r="H38" s="6">
        <f>ข้อ5T!G36</f>
        <v>63.741545684183862</v>
      </c>
    </row>
    <row r="39" spans="1:8" s="2" customFormat="1">
      <c r="A39" s="11">
        <f>กรอกคะแนน!A33</f>
        <v>30</v>
      </c>
      <c r="B39" s="10">
        <f>กรอกคะแนน!B33</f>
        <v>81</v>
      </c>
      <c r="C39" s="6">
        <f>ข้อ4z!C37</f>
        <v>-0.73296861739720287</v>
      </c>
      <c r="D39" s="6">
        <f>ข้อ5T!D37</f>
        <v>42.670313826027972</v>
      </c>
      <c r="E39" s="11">
        <f>กรอกคะแนน!A33</f>
        <v>30</v>
      </c>
      <c r="F39" s="10">
        <f>กรอกคะแนน!D33</f>
        <v>89</v>
      </c>
      <c r="G39" s="6">
        <f>ข้อ4z!E37</f>
        <v>0.95272993125526828</v>
      </c>
      <c r="H39" s="6">
        <f>ข้อ5T!G37</f>
        <v>59.527299312552685</v>
      </c>
    </row>
    <row r="40" spans="1:8" s="2" customFormat="1">
      <c r="A40" s="11">
        <f>กรอกคะแนน!A34</f>
        <v>31</v>
      </c>
      <c r="B40" s="10">
        <f>กรอกคะแนน!B34</f>
        <v>85</v>
      </c>
      <c r="C40" s="6">
        <f>ข้อ4z!C38</f>
        <v>0.10988065692903268</v>
      </c>
      <c r="D40" s="6">
        <f>ข้อ5T!D38</f>
        <v>51.098806569290325</v>
      </c>
      <c r="E40" s="11">
        <f>กรอกคะแนน!A34</f>
        <v>31</v>
      </c>
      <c r="F40" s="10">
        <f>กรอกคะแนน!D34</f>
        <v>88</v>
      </c>
      <c r="G40" s="6">
        <f>ข้อ4z!E38</f>
        <v>0.74201761267370936</v>
      </c>
      <c r="H40" s="6">
        <f>ข้อ5T!G38</f>
        <v>57.42017612673709</v>
      </c>
    </row>
    <row r="41" spans="1:8" s="2" customFormat="1">
      <c r="A41" s="11">
        <f>กรอกคะแนน!A35</f>
        <v>32</v>
      </c>
      <c r="B41" s="10">
        <f>กรอกคะแนน!B35</f>
        <v>83</v>
      </c>
      <c r="C41" s="6">
        <f>ข้อ4z!C39</f>
        <v>-0.31154398023408514</v>
      </c>
      <c r="D41" s="6">
        <f>ข้อ5T!D39</f>
        <v>46.884560197659148</v>
      </c>
      <c r="E41" s="11">
        <f>กรอกคะแนน!A35</f>
        <v>32</v>
      </c>
      <c r="F41" s="10">
        <f>กรอกคะแนน!D35</f>
        <v>91</v>
      </c>
      <c r="G41" s="6">
        <f>ข้อ4z!E39</f>
        <v>1.374154568418386</v>
      </c>
      <c r="H41" s="6">
        <f>ข้อ5T!G39</f>
        <v>63.741545684183862</v>
      </c>
    </row>
    <row r="42" spans="1:8" s="2" customFormat="1">
      <c r="A42" s="11">
        <f>กรอกคะแนน!A36</f>
        <v>33</v>
      </c>
      <c r="B42" s="10">
        <f>กรอกคะแนน!B36</f>
        <v>83</v>
      </c>
      <c r="C42" s="6">
        <f>ข้อ4z!C40</f>
        <v>-0.31154398023408514</v>
      </c>
      <c r="D42" s="6">
        <f>ข้อ5T!D40</f>
        <v>46.884560197659148</v>
      </c>
      <c r="E42" s="11">
        <f>กรอกคะแนน!A36</f>
        <v>33</v>
      </c>
      <c r="F42" s="10">
        <f>กรอกคะแนน!D36</f>
        <v>92</v>
      </c>
      <c r="G42" s="6">
        <f>ข้อ4z!E40</f>
        <v>1.5848668869999449</v>
      </c>
      <c r="H42" s="6">
        <f>ข้อ5T!G40</f>
        <v>65.848668869999443</v>
      </c>
    </row>
    <row r="43" spans="1:8" s="2" customFormat="1">
      <c r="A43" s="11">
        <f>กรอกคะแนน!A37</f>
        <v>34</v>
      </c>
      <c r="B43" s="10">
        <f>กรอกคะแนน!B37</f>
        <v>82</v>
      </c>
      <c r="C43" s="6">
        <f>ข้อ4z!C41</f>
        <v>-0.52225629881564406</v>
      </c>
      <c r="D43" s="6">
        <f>ข้อ5T!D41</f>
        <v>44.77743701184356</v>
      </c>
      <c r="E43" s="11">
        <f>กรอกคะแนน!A37</f>
        <v>34</v>
      </c>
      <c r="F43" s="10">
        <f>กรอกคะแนน!D37</f>
        <v>91</v>
      </c>
      <c r="G43" s="6">
        <f>ข้อ4z!E41</f>
        <v>1.374154568418386</v>
      </c>
      <c r="H43" s="6">
        <f>ข้อ5T!G41</f>
        <v>63.741545684183862</v>
      </c>
    </row>
    <row r="44" spans="1:8" s="2" customFormat="1">
      <c r="A44" s="11">
        <f>กรอกคะแนน!A38</f>
        <v>35</v>
      </c>
      <c r="B44" s="10">
        <f>กรอกคะแนน!B38</f>
        <v>83</v>
      </c>
      <c r="C44" s="6">
        <f>ข้อ4z!C42</f>
        <v>-0.31154398023408514</v>
      </c>
      <c r="D44" s="6">
        <f>ข้อ5T!D42</f>
        <v>46.884560197659148</v>
      </c>
      <c r="E44" s="11">
        <f>กรอกคะแนน!A38</f>
        <v>35</v>
      </c>
      <c r="F44" s="10">
        <f>กรอกคะแนน!D38</f>
        <v>92</v>
      </c>
      <c r="G44" s="6">
        <f>ข้อ4z!E42</f>
        <v>1.5848668869999449</v>
      </c>
      <c r="H44" s="6">
        <f>ข้อ5T!G42</f>
        <v>65.848668869999443</v>
      </c>
    </row>
    <row r="45" spans="1:8" s="2" customFormat="1">
      <c r="A45" s="11">
        <f>กรอกคะแนน!A39</f>
        <v>36</v>
      </c>
      <c r="B45" s="10">
        <f>กรอกคะแนน!B39</f>
        <v>73</v>
      </c>
      <c r="C45" s="6">
        <f>ข้อ4z!C43</f>
        <v>-2.4186671660496741</v>
      </c>
      <c r="D45" s="6">
        <f>ข้อ5T!D43</f>
        <v>25.813328339503258</v>
      </c>
      <c r="E45" s="11">
        <f>กรอกคะแนน!A39</f>
        <v>36</v>
      </c>
      <c r="F45" s="10">
        <f>กรอกคะแนน!D39</f>
        <v>88</v>
      </c>
      <c r="G45" s="6">
        <f>ข้อ4z!E43</f>
        <v>0.74201761267370936</v>
      </c>
      <c r="H45" s="6">
        <f>ข้อ5T!G43</f>
        <v>57.42017612673709</v>
      </c>
    </row>
    <row r="46" spans="1:8" s="2" customFormat="1">
      <c r="A46" s="11">
        <f>กรอกคะแนน!A40</f>
        <v>37</v>
      </c>
      <c r="B46" s="10">
        <f>กรอกคะแนน!B40</f>
        <v>74</v>
      </c>
      <c r="C46" s="6">
        <f>ข้อ4z!C44</f>
        <v>-2.2079548474681152</v>
      </c>
      <c r="D46" s="6">
        <f>ข้อ5T!D44</f>
        <v>27.920451525318846</v>
      </c>
      <c r="E46" s="11">
        <f>กรอกคะแนน!A40</f>
        <v>37</v>
      </c>
      <c r="F46" s="10">
        <f>กรอกคะแนน!D40</f>
        <v>87</v>
      </c>
      <c r="G46" s="6">
        <f>ข้อ4z!E44</f>
        <v>0.53130529409215044</v>
      </c>
      <c r="H46" s="6">
        <f>ข้อ5T!G44</f>
        <v>55.313052940921501</v>
      </c>
    </row>
    <row r="47" spans="1:8" s="2" customFormat="1">
      <c r="A47" s="11">
        <f>กรอกคะแนน!A41</f>
        <v>38</v>
      </c>
      <c r="B47" s="10">
        <f>กรอกคะแนน!B41</f>
        <v>76</v>
      </c>
      <c r="C47" s="6">
        <f>ข้อ4z!C45</f>
        <v>-1.7865302103049974</v>
      </c>
      <c r="D47" s="6">
        <f>ข้อ5T!D45</f>
        <v>32.13469789695003</v>
      </c>
      <c r="E47" s="11">
        <f>กรอกคะแนน!A41</f>
        <v>38</v>
      </c>
      <c r="F47" s="10">
        <f>กรอกคะแนน!D41</f>
        <v>89</v>
      </c>
      <c r="G47" s="6">
        <f>ข้อ4z!E45</f>
        <v>0.95272993125526828</v>
      </c>
      <c r="H47" s="6">
        <f>ข้อ5T!G45</f>
        <v>59.527299312552685</v>
      </c>
    </row>
    <row r="48" spans="1:8" s="2" customFormat="1">
      <c r="A48" s="11">
        <f>กรอกคะแนน!A42</f>
        <v>39</v>
      </c>
      <c r="B48" s="10">
        <f>กรอกคะแนน!B42</f>
        <v>74</v>
      </c>
      <c r="C48" s="6">
        <f>ข้อ4z!C46</f>
        <v>-2.2079548474681152</v>
      </c>
      <c r="D48" s="6">
        <f>ข้อ5T!D46</f>
        <v>27.920451525318846</v>
      </c>
      <c r="E48" s="11">
        <f>กรอกคะแนน!A42</f>
        <v>39</v>
      </c>
      <c r="F48" s="10">
        <f>กรอกคะแนน!D42</f>
        <v>88</v>
      </c>
      <c r="G48" s="6">
        <f>ข้อ4z!E46</f>
        <v>0.74201761267370936</v>
      </c>
      <c r="H48" s="6">
        <f>ข้อ5T!G46</f>
        <v>57.42017612673709</v>
      </c>
    </row>
    <row r="49" spans="1:8" s="2" customFormat="1">
      <c r="A49" s="11">
        <f>กรอกคะแนน!A43</f>
        <v>40</v>
      </c>
      <c r="B49" s="10">
        <f>กรอกคะแนน!B43</f>
        <v>83</v>
      </c>
      <c r="C49" s="6">
        <f>ข้อ4z!C47</f>
        <v>-0.31154398023408514</v>
      </c>
      <c r="D49" s="6">
        <f>ข้อ5T!D47</f>
        <v>46.884560197659148</v>
      </c>
      <c r="E49" s="11">
        <f>กรอกคะแนน!A43</f>
        <v>40</v>
      </c>
      <c r="F49" s="10">
        <f>กรอกคะแนน!D43</f>
        <v>87</v>
      </c>
      <c r="G49" s="6">
        <f>ข้อ4z!E47</f>
        <v>0.53130529409215044</v>
      </c>
      <c r="H49" s="6">
        <f>ข้อ5T!G47</f>
        <v>55.313052940921501</v>
      </c>
    </row>
    <row r="50" spans="1:8" s="2" customFormat="1">
      <c r="A50" s="11">
        <f>กรอกคะแนน!A44</f>
        <v>41</v>
      </c>
      <c r="B50" s="10">
        <f>กรอกคะแนน!B44</f>
        <v>84</v>
      </c>
      <c r="C50" s="6">
        <f>ข้อ4z!C48</f>
        <v>-0.10083166165252622</v>
      </c>
      <c r="D50" s="6">
        <f>ข้อ5T!D48</f>
        <v>48.991683383474737</v>
      </c>
      <c r="E50" s="11">
        <f>กรอกคะแนน!A44</f>
        <v>41</v>
      </c>
      <c r="F50" s="10">
        <f>กรอกคะแนน!D44</f>
        <v>85</v>
      </c>
      <c r="G50" s="6">
        <f>ข้อ4z!E48</f>
        <v>0.10988065692903268</v>
      </c>
      <c r="H50" s="6">
        <f>ข้อ5T!G48</f>
        <v>51.098806569290325</v>
      </c>
    </row>
    <row r="51" spans="1:8" s="2" customFormat="1">
      <c r="A51" s="11">
        <f>กรอกคะแนน!A45</f>
        <v>42</v>
      </c>
      <c r="B51" s="10">
        <f>กรอกคะแนน!B45</f>
        <v>85</v>
      </c>
      <c r="C51" s="6">
        <f>ข้อ4z!C49</f>
        <v>0.10988065692903268</v>
      </c>
      <c r="D51" s="6">
        <f>ข้อ5T!D49</f>
        <v>51.098806569290325</v>
      </c>
      <c r="E51" s="11">
        <f>กรอกคะแนน!A45</f>
        <v>42</v>
      </c>
      <c r="F51" s="10">
        <f>กรอกคะแนน!D45</f>
        <v>90</v>
      </c>
      <c r="G51" s="6">
        <f>ข้อ4z!E49</f>
        <v>1.1634422498368271</v>
      </c>
      <c r="H51" s="6">
        <f>ข้อ5T!G49</f>
        <v>61.634422498368266</v>
      </c>
    </row>
    <row r="52" spans="1:8" s="2" customFormat="1">
      <c r="A52" s="11">
        <f>กรอกคะแนน!A46</f>
        <v>43</v>
      </c>
      <c r="B52" s="10">
        <f>กรอกคะแนน!B46</f>
        <v>74</v>
      </c>
      <c r="C52" s="6">
        <f>ข้อ4z!C50</f>
        <v>-2.2079548474681152</v>
      </c>
      <c r="D52" s="6">
        <f>ข้อ5T!D50</f>
        <v>27.920451525318846</v>
      </c>
      <c r="E52" s="11">
        <f>กรอกคะแนน!A46</f>
        <v>43</v>
      </c>
      <c r="F52" s="10">
        <f>กรอกคะแนน!D46</f>
        <v>89</v>
      </c>
      <c r="G52" s="6">
        <f>ข้อ4z!E50</f>
        <v>0.95272993125526828</v>
      </c>
      <c r="H52" s="6">
        <f>ข้อ5T!G50</f>
        <v>59.527299312552685</v>
      </c>
    </row>
    <row r="53" spans="1:8" s="2" customFormat="1">
      <c r="A53" s="11">
        <f>กรอกคะแนน!A47</f>
        <v>44</v>
      </c>
      <c r="B53" s="10">
        <f>กรอกคะแนน!B47</f>
        <v>83</v>
      </c>
      <c r="C53" s="6">
        <f>ข้อ4z!C51</f>
        <v>-0.31154398023408514</v>
      </c>
      <c r="D53" s="6">
        <f>ข้อ5T!D51</f>
        <v>46.884560197659148</v>
      </c>
      <c r="E53" s="11">
        <f>กรอกคะแนน!A47</f>
        <v>44</v>
      </c>
      <c r="F53" s="10">
        <f>กรอกคะแนน!D47</f>
        <v>87</v>
      </c>
      <c r="G53" s="6">
        <f>ข้อ4z!E51</f>
        <v>0.53130529409215044</v>
      </c>
      <c r="H53" s="6">
        <f>ข้อ5T!G51</f>
        <v>55.313052940921501</v>
      </c>
    </row>
    <row r="54" spans="1:8" s="2" customFormat="1">
      <c r="A54" s="11">
        <f>กรอกคะแนน!A48</f>
        <v>45</v>
      </c>
      <c r="B54" s="10">
        <f>กรอกคะแนน!B48</f>
        <v>76</v>
      </c>
      <c r="C54" s="6">
        <f>ข้อ4z!C52</f>
        <v>-1.7865302103049974</v>
      </c>
      <c r="D54" s="6">
        <f>ข้อ5T!D52</f>
        <v>32.13469789695003</v>
      </c>
      <c r="E54" s="11">
        <f>กรอกคะแนน!A48</f>
        <v>45</v>
      </c>
      <c r="F54" s="10">
        <f>กรอกคะแนน!D48</f>
        <v>87</v>
      </c>
      <c r="G54" s="6">
        <f>ข้อ4z!E52</f>
        <v>0.53130529409215044</v>
      </c>
      <c r="H54" s="6">
        <f>ข้อ5T!G52</f>
        <v>55.313052940921501</v>
      </c>
    </row>
    <row r="55" spans="1:8" s="2" customFormat="1">
      <c r="A55" s="11">
        <f>กรอกคะแนน!A49</f>
        <v>46</v>
      </c>
      <c r="B55" s="10">
        <f>กรอกคะแนน!B49</f>
        <v>75</v>
      </c>
      <c r="C55" s="6">
        <f>ข้อ4z!C53</f>
        <v>-1.9972425288865563</v>
      </c>
      <c r="D55" s="6">
        <f>ข้อ5T!D53</f>
        <v>30.027574711134438</v>
      </c>
      <c r="E55" s="11">
        <f>กรอกคะแนน!A49</f>
        <v>46</v>
      </c>
      <c r="F55" s="10">
        <f>กรอกคะแนน!D49</f>
        <v>89</v>
      </c>
      <c r="G55" s="6">
        <f>ข้อ4z!E53</f>
        <v>0.95272993125526828</v>
      </c>
      <c r="H55" s="6">
        <f>ข้อ5T!G53</f>
        <v>59.527299312552685</v>
      </c>
    </row>
    <row r="56" spans="1:8" s="2" customFormat="1">
      <c r="A56" s="11">
        <f>กรอกคะแนน!A50</f>
        <v>47</v>
      </c>
      <c r="B56" s="10">
        <f>กรอกคะแนน!B50</f>
        <v>75</v>
      </c>
      <c r="C56" s="6">
        <f>ข้อ4z!C54</f>
        <v>-1.9972425288865563</v>
      </c>
      <c r="D56" s="6">
        <f>ข้อ5T!D54</f>
        <v>30.027574711134438</v>
      </c>
      <c r="E56" s="11">
        <f>กรอกคะแนน!A50</f>
        <v>47</v>
      </c>
      <c r="F56" s="10">
        <f>กรอกคะแนน!D50</f>
        <v>88</v>
      </c>
      <c r="G56" s="6">
        <f>ข้อ4z!E54</f>
        <v>0.74201761267370936</v>
      </c>
      <c r="H56" s="6">
        <f>ข้อ5T!G54</f>
        <v>57.42017612673709</v>
      </c>
    </row>
    <row r="57" spans="1:8" s="2" customFormat="1">
      <c r="A57" s="11">
        <f>กรอกคะแนน!A51</f>
        <v>48</v>
      </c>
      <c r="B57" s="10">
        <f>กรอกคะแนน!B51</f>
        <v>74</v>
      </c>
      <c r="C57" s="6">
        <f>ข้อ4z!C55</f>
        <v>-2.2079548474681152</v>
      </c>
      <c r="D57" s="6">
        <f>ข้อ5T!D55</f>
        <v>27.920451525318846</v>
      </c>
      <c r="E57" s="11">
        <f>กรอกคะแนน!A51</f>
        <v>48</v>
      </c>
      <c r="F57" s="10">
        <f>กรอกคะแนน!D51</f>
        <v>88</v>
      </c>
      <c r="G57" s="6">
        <f>ข้อ4z!E55</f>
        <v>0.74201761267370936</v>
      </c>
      <c r="H57" s="6">
        <f>ข้อ5T!G55</f>
        <v>57.42017612673709</v>
      </c>
    </row>
    <row r="58" spans="1:8" s="2" customFormat="1">
      <c r="A58" s="11">
        <f>กรอกคะแนน!A52</f>
        <v>49</v>
      </c>
      <c r="B58" s="10">
        <f>กรอกคะแนน!B52</f>
        <v>74</v>
      </c>
      <c r="C58" s="6">
        <f>ข้อ4z!C56</f>
        <v>-2.2079548474681152</v>
      </c>
      <c r="D58" s="6">
        <f>ข้อ5T!D56</f>
        <v>27.920451525318846</v>
      </c>
      <c r="E58" s="11">
        <f>กรอกคะแนน!A52</f>
        <v>49</v>
      </c>
      <c r="F58" s="10">
        <f>กรอกคะแนน!D52</f>
        <v>87</v>
      </c>
      <c r="G58" s="6">
        <f>ข้อ4z!E56</f>
        <v>0.53130529409215044</v>
      </c>
      <c r="H58" s="6">
        <f>ข้อ5T!G56</f>
        <v>55.313052940921501</v>
      </c>
    </row>
    <row r="59" spans="1:8" s="2" customFormat="1">
      <c r="A59" s="11">
        <f>กรอกคะแนน!A53</f>
        <v>50</v>
      </c>
      <c r="B59" s="10">
        <f>กรอกคะแนน!B53</f>
        <v>75</v>
      </c>
      <c r="C59" s="6">
        <f>ข้อ4z!C57</f>
        <v>-1.9972425288865563</v>
      </c>
      <c r="D59" s="6">
        <f>ข้อ5T!D57</f>
        <v>30.027574711134438</v>
      </c>
      <c r="E59" s="11">
        <f>กรอกคะแนน!A53</f>
        <v>50</v>
      </c>
      <c r="F59" s="10">
        <f>กรอกคะแนน!D53</f>
        <v>89</v>
      </c>
      <c r="G59" s="6">
        <f>ข้อ4z!E57</f>
        <v>0.95272993125526828</v>
      </c>
      <c r="H59" s="6">
        <f>ข้อ5T!G57</f>
        <v>59.527299312552685</v>
      </c>
    </row>
    <row r="60" spans="1:8" s="2" customFormat="1">
      <c r="A60" s="11">
        <f>กรอกคะแนน!A54</f>
        <v>51</v>
      </c>
      <c r="B60" s="10">
        <f>กรอกคะแนน!B54</f>
        <v>80</v>
      </c>
      <c r="C60" s="6">
        <f>ข้อ4z!C58</f>
        <v>-0.94368093597876179</v>
      </c>
      <c r="D60" s="6">
        <f>ข้อ5T!D58</f>
        <v>40.563190640212383</v>
      </c>
      <c r="E60" s="11">
        <f>กรอกคะแนน!A54</f>
        <v>51</v>
      </c>
      <c r="F60" s="10">
        <f>กรอกคะแนน!D54</f>
        <v>89</v>
      </c>
      <c r="G60" s="6">
        <f>ข้อ4z!E58</f>
        <v>0.95272993125526828</v>
      </c>
      <c r="H60" s="6">
        <f>ข้อ5T!G58</f>
        <v>59.527299312552685</v>
      </c>
    </row>
    <row r="61" spans="1:8" s="2" customFormat="1">
      <c r="A61" s="11">
        <f>กรอกคะแนน!A55</f>
        <v>52</v>
      </c>
      <c r="B61" s="10">
        <f>กรอกคะแนน!B55</f>
        <v>85</v>
      </c>
      <c r="C61" s="6">
        <f>ข้อ4z!C59</f>
        <v>0.10988065692903268</v>
      </c>
      <c r="D61" s="6">
        <f>ข้อ5T!D59</f>
        <v>51.098806569290325</v>
      </c>
      <c r="E61" s="11">
        <f>กรอกคะแนน!A55</f>
        <v>52</v>
      </c>
      <c r="F61" s="10">
        <f>กรอกคะแนน!D55</f>
        <v>90</v>
      </c>
      <c r="G61" s="6">
        <f>ข้อ4z!E59</f>
        <v>1.1634422498368271</v>
      </c>
      <c r="H61" s="6">
        <f>ข้อ5T!G59</f>
        <v>61.634422498368266</v>
      </c>
    </row>
    <row r="62" spans="1:8" s="2" customFormat="1">
      <c r="A62" s="11">
        <f>กรอกคะแนน!A56</f>
        <v>53</v>
      </c>
      <c r="B62" s="10">
        <f>กรอกคะแนน!B56</f>
        <v>75</v>
      </c>
      <c r="C62" s="6">
        <f>ข้อ4z!C60</f>
        <v>-1.9972425288865563</v>
      </c>
      <c r="D62" s="6">
        <f>ข้อ5T!D60</f>
        <v>30.027574711134438</v>
      </c>
      <c r="E62" s="11">
        <f>กรอกคะแนน!A56</f>
        <v>53</v>
      </c>
      <c r="F62" s="10">
        <f>กรอกคะแนน!D56</f>
        <v>90</v>
      </c>
      <c r="G62" s="6">
        <f>ข้อ4z!E60</f>
        <v>1.1634422498368271</v>
      </c>
      <c r="H62" s="6">
        <f>ข้อ5T!G60</f>
        <v>61.634422498368266</v>
      </c>
    </row>
    <row r="63" spans="1:8" s="2" customFormat="1">
      <c r="A63" s="11">
        <f>กรอกคะแนน!A57</f>
        <v>54</v>
      </c>
      <c r="B63" s="10">
        <f>กรอกคะแนน!B57</f>
        <v>74</v>
      </c>
      <c r="C63" s="6">
        <f>ข้อ4z!C61</f>
        <v>-2.2079548474681152</v>
      </c>
      <c r="D63" s="6">
        <f>ข้อ5T!D61</f>
        <v>27.920451525318846</v>
      </c>
      <c r="E63" s="11">
        <f>กรอกคะแนน!A57</f>
        <v>54</v>
      </c>
      <c r="F63" s="10">
        <f>กรอกคะแนน!D57</f>
        <v>89</v>
      </c>
      <c r="G63" s="6">
        <f>ข้อ4z!E61</f>
        <v>0.95272993125526828</v>
      </c>
      <c r="H63" s="6">
        <f>ข้อ5T!G61</f>
        <v>59.527299312552685</v>
      </c>
    </row>
    <row r="64" spans="1:8" s="2" customFormat="1">
      <c r="A64" s="11">
        <f>กรอกคะแนน!A58</f>
        <v>55</v>
      </c>
      <c r="B64" s="10">
        <f>กรอกคะแนน!B58</f>
        <v>76</v>
      </c>
      <c r="C64" s="6">
        <f>ข้อ4z!C62</f>
        <v>-1.7865302103049974</v>
      </c>
      <c r="D64" s="6">
        <f>ข้อ5T!D62</f>
        <v>32.13469789695003</v>
      </c>
      <c r="E64" s="11">
        <f>กรอกคะแนน!A58</f>
        <v>55</v>
      </c>
      <c r="F64" s="10">
        <f>กรอกคะแนน!D58</f>
        <v>89</v>
      </c>
      <c r="G64" s="6">
        <f>ข้อ4z!E62</f>
        <v>0.95272993125526828</v>
      </c>
      <c r="H64" s="6">
        <f>ข้อ5T!G62</f>
        <v>59.527299312552685</v>
      </c>
    </row>
    <row r="65" spans="1:8" s="2" customFormat="1">
      <c r="A65" s="11">
        <f>กรอกคะแนน!A59</f>
        <v>56</v>
      </c>
      <c r="B65" s="10">
        <f>กรอกคะแนน!B59</f>
        <v>85</v>
      </c>
      <c r="C65" s="6">
        <f>ข้อ4z!C63</f>
        <v>0.10988065692903268</v>
      </c>
      <c r="D65" s="6">
        <f>ข้อ5T!D63</f>
        <v>51.098806569290325</v>
      </c>
      <c r="E65" s="11">
        <f>กรอกคะแนน!A59</f>
        <v>56</v>
      </c>
      <c r="F65" s="10">
        <f>กรอกคะแนน!D59</f>
        <v>86</v>
      </c>
      <c r="G65" s="6">
        <f>ข้อ4z!E63</f>
        <v>0.32059297551059157</v>
      </c>
      <c r="H65" s="6">
        <f>ข้อ5T!G63</f>
        <v>53.205929755105913</v>
      </c>
    </row>
    <row r="66" spans="1:8" s="2" customFormat="1">
      <c r="A66" s="11">
        <f>กรอกคะแนน!A60</f>
        <v>57</v>
      </c>
      <c r="B66" s="10">
        <f>กรอกคะแนน!B60</f>
        <v>85</v>
      </c>
      <c r="C66" s="6">
        <f>ข้อ4z!C64</f>
        <v>0.10988065692903268</v>
      </c>
      <c r="D66" s="6">
        <f>ข้อ5T!D64</f>
        <v>51.098806569290325</v>
      </c>
      <c r="E66" s="11">
        <f>กรอกคะแนน!A60</f>
        <v>57</v>
      </c>
      <c r="F66" s="10">
        <f>กรอกคะแนน!D60</f>
        <v>85</v>
      </c>
      <c r="G66" s="6">
        <f>ข้อ4z!E64</f>
        <v>0.10988065692903268</v>
      </c>
      <c r="H66" s="6">
        <f>ข้อ5T!G64</f>
        <v>51.098806569290325</v>
      </c>
    </row>
    <row r="67" spans="1:8" s="2" customFormat="1">
      <c r="A67" s="11">
        <f>กรอกคะแนน!A61</f>
        <v>58</v>
      </c>
      <c r="B67" s="10">
        <f>กรอกคะแนน!B61</f>
        <v>82</v>
      </c>
      <c r="C67" s="6">
        <f>ข้อ4z!C65</f>
        <v>-0.52225629881564406</v>
      </c>
      <c r="D67" s="6">
        <f>ข้อ5T!D65</f>
        <v>44.77743701184356</v>
      </c>
      <c r="E67" s="11">
        <f>กรอกคะแนน!A61</f>
        <v>58</v>
      </c>
      <c r="F67" s="10">
        <f>กรอกคะแนน!D61</f>
        <v>91</v>
      </c>
      <c r="G67" s="6">
        <f>ข้อ4z!E65</f>
        <v>1.374154568418386</v>
      </c>
      <c r="H67" s="6">
        <f>ข้อ5T!G65</f>
        <v>63.741545684183862</v>
      </c>
    </row>
    <row r="68" spans="1:8" s="2" customFormat="1">
      <c r="A68" s="11">
        <f>กรอกคะแนน!A62</f>
        <v>59</v>
      </c>
      <c r="B68" s="10">
        <f>กรอกคะแนน!B62</f>
        <v>84</v>
      </c>
      <c r="C68" s="6">
        <f>ข้อ4z!C66</f>
        <v>-0.10083166165252622</v>
      </c>
      <c r="D68" s="6">
        <f>ข้อ5T!D66</f>
        <v>48.991683383474737</v>
      </c>
      <c r="E68" s="11">
        <f>กรอกคะแนน!A62</f>
        <v>59</v>
      </c>
      <c r="F68" s="10">
        <f>กรอกคะแนน!D62</f>
        <v>89</v>
      </c>
      <c r="G68" s="6">
        <f>ข้อ4z!E66</f>
        <v>0.95272993125526828</v>
      </c>
      <c r="H68" s="6">
        <f>ข้อ5T!G66</f>
        <v>59.527299312552685</v>
      </c>
    </row>
    <row r="69" spans="1:8" s="2" customFormat="1">
      <c r="A69" s="11">
        <f>กรอกคะแนน!A63</f>
        <v>60</v>
      </c>
      <c r="B69" s="10">
        <f>กรอกคะแนน!B63</f>
        <v>75</v>
      </c>
      <c r="C69" s="6">
        <f>ข้อ4z!C67</f>
        <v>-1.9972425288865563</v>
      </c>
      <c r="D69" s="6">
        <f>ข้อ5T!D67</f>
        <v>30.027574711134438</v>
      </c>
      <c r="E69" s="11">
        <f>กรอกคะแนน!A63</f>
        <v>60</v>
      </c>
      <c r="F69" s="10">
        <f>กรอกคะแนน!D63</f>
        <v>89</v>
      </c>
      <c r="G69" s="6">
        <f>ข้อ4z!E67</f>
        <v>0.95272993125526828</v>
      </c>
      <c r="H69" s="6">
        <f>ข้อ5T!G67</f>
        <v>59.527299312552685</v>
      </c>
    </row>
    <row r="70" spans="1:8" s="2" customFormat="1">
      <c r="A70" s="11">
        <f>กรอกคะแนน!A64</f>
        <v>61</v>
      </c>
      <c r="B70" s="10">
        <f>กรอกคะแนน!B64</f>
        <v>83</v>
      </c>
      <c r="C70" s="6">
        <f>ข้อ4z!C68</f>
        <v>-0.31154398023408514</v>
      </c>
      <c r="D70" s="6">
        <f>ข้อ5T!D68</f>
        <v>46.884560197659148</v>
      </c>
      <c r="E70" s="11">
        <f>กรอกคะแนน!A64</f>
        <v>61</v>
      </c>
      <c r="F70" s="10">
        <f>กรอกคะแนน!D64</f>
        <v>88</v>
      </c>
      <c r="G70" s="6">
        <f>ข้อ4z!E68</f>
        <v>0.74201761267370936</v>
      </c>
      <c r="H70" s="6">
        <f>ข้อ5T!G68</f>
        <v>57.42017612673709</v>
      </c>
    </row>
    <row r="71" spans="1:8" s="2" customFormat="1">
      <c r="A71" s="11">
        <f>กรอกคะแนน!A65</f>
        <v>62</v>
      </c>
      <c r="B71" s="10">
        <f>กรอกคะแนน!B65</f>
        <v>84</v>
      </c>
      <c r="C71" s="6">
        <f>ข้อ4z!C69</f>
        <v>-0.10083166165252622</v>
      </c>
      <c r="D71" s="6">
        <f>ข้อ5T!D69</f>
        <v>48.991683383474737</v>
      </c>
      <c r="E71" s="11">
        <f>กรอกคะแนน!A65</f>
        <v>62</v>
      </c>
      <c r="F71" s="10">
        <f>กรอกคะแนน!D65</f>
        <v>88</v>
      </c>
      <c r="G71" s="6">
        <f>ข้อ4z!E69</f>
        <v>0.74201761267370936</v>
      </c>
      <c r="H71" s="6">
        <f>ข้อ5T!G69</f>
        <v>57.42017612673709</v>
      </c>
    </row>
    <row r="72" spans="1:8" s="2" customFormat="1">
      <c r="A72" s="11">
        <f>กรอกคะแนน!A66</f>
        <v>63</v>
      </c>
      <c r="B72" s="10">
        <f>กรอกคะแนน!B66</f>
        <v>84</v>
      </c>
      <c r="C72" s="6">
        <f>ข้อ4z!C70</f>
        <v>-0.10083166165252622</v>
      </c>
      <c r="D72" s="6">
        <f>ข้อ5T!D70</f>
        <v>48.991683383474737</v>
      </c>
      <c r="E72" s="11">
        <f>กรอกคะแนน!A66</f>
        <v>63</v>
      </c>
      <c r="F72" s="10">
        <f>กรอกคะแนน!D66</f>
        <v>83</v>
      </c>
      <c r="G72" s="6">
        <f>ข้อ4z!E70</f>
        <v>-0.31154398023408514</v>
      </c>
      <c r="H72" s="6">
        <f>ข้อ5T!G70</f>
        <v>46.884560197659148</v>
      </c>
    </row>
    <row r="73" spans="1:8" s="2" customFormat="1">
      <c r="A73" s="11">
        <f>กรอกคะแนน!A67</f>
        <v>64</v>
      </c>
      <c r="B73" s="10">
        <f>กรอกคะแนน!B67</f>
        <v>74</v>
      </c>
      <c r="C73" s="6">
        <f>ข้อ4z!C71</f>
        <v>-2.2079548474681152</v>
      </c>
      <c r="D73" s="6">
        <f>ข้อ5T!D71</f>
        <v>27.920451525318846</v>
      </c>
      <c r="E73" s="11">
        <f>กรอกคะแนน!A67</f>
        <v>64</v>
      </c>
      <c r="F73" s="10">
        <f>กรอกคะแนน!D67</f>
        <v>88</v>
      </c>
      <c r="G73" s="6">
        <f>ข้อ4z!E71</f>
        <v>0.74201761267370936</v>
      </c>
      <c r="H73" s="6">
        <f>ข้อ5T!G71</f>
        <v>57.42017612673709</v>
      </c>
    </row>
    <row r="74" spans="1:8" s="2" customFormat="1">
      <c r="A74" s="11">
        <f>กรอกคะแนน!A68</f>
        <v>65</v>
      </c>
      <c r="B74" s="10">
        <f>กรอกคะแนน!B68</f>
        <v>75</v>
      </c>
      <c r="C74" s="6">
        <f>ข้อ4z!C72</f>
        <v>-1.9972425288865563</v>
      </c>
      <c r="D74" s="6">
        <f>ข้อ5T!D72</f>
        <v>30.027574711134438</v>
      </c>
      <c r="E74" s="11">
        <f>กรอกคะแนน!A68</f>
        <v>65</v>
      </c>
      <c r="F74" s="10">
        <f>กรอกคะแนน!D68</f>
        <v>85</v>
      </c>
      <c r="G74" s="6">
        <f>ข้อ4z!E72</f>
        <v>0.10988065692903268</v>
      </c>
      <c r="H74" s="6">
        <f>ข้อ5T!G72</f>
        <v>51.098806569290325</v>
      </c>
    </row>
    <row r="75" spans="1:8" s="2" customFormat="1">
      <c r="A75" s="11">
        <f>กรอกคะแนน!A69</f>
        <v>66</v>
      </c>
      <c r="B75" s="10">
        <f>กรอกคะแนน!B69</f>
        <v>82</v>
      </c>
      <c r="C75" s="6">
        <f>ข้อ4z!C73</f>
        <v>-0.52225629881564406</v>
      </c>
      <c r="D75" s="6">
        <f>ข้อ5T!D73</f>
        <v>44.77743701184356</v>
      </c>
      <c r="E75" s="11">
        <f>กรอกคะแนน!A69</f>
        <v>66</v>
      </c>
      <c r="F75" s="10">
        <f>กรอกคะแนน!D69</f>
        <v>87</v>
      </c>
      <c r="G75" s="6">
        <f>ข้อ4z!E73</f>
        <v>0.53130529409215044</v>
      </c>
      <c r="H75" s="6">
        <f>ข้อ5T!G73</f>
        <v>55.313052940921501</v>
      </c>
    </row>
    <row r="76" spans="1:8" s="2" customFormat="1">
      <c r="A76" s="11">
        <f>กรอกคะแนน!A70</f>
        <v>67</v>
      </c>
      <c r="B76" s="10"/>
      <c r="C76" s="6"/>
      <c r="D76" s="6"/>
      <c r="E76" s="11">
        <f>กรอกคะแนน!A70</f>
        <v>67</v>
      </c>
      <c r="F76" s="10">
        <f>กรอกคะแนน!D70</f>
        <v>82</v>
      </c>
      <c r="G76" s="6">
        <f>ข้อ4z!E74</f>
        <v>-0.52225629881564406</v>
      </c>
      <c r="H76" s="6">
        <f>ข้อ5T!G74</f>
        <v>44.77743701184356</v>
      </c>
    </row>
    <row r="77" spans="1:8" s="2" customFormat="1">
      <c r="A77" s="11">
        <f>กรอกคะแนน!A71</f>
        <v>68</v>
      </c>
      <c r="B77" s="10"/>
      <c r="C77" s="6"/>
      <c r="D77" s="6"/>
      <c r="E77" s="11">
        <f>กรอกคะแนน!A71</f>
        <v>68</v>
      </c>
      <c r="F77" s="10">
        <f>กรอกคะแนน!D71</f>
        <v>83</v>
      </c>
      <c r="G77" s="6">
        <f>ข้อ4z!E75</f>
        <v>-0.31154398023408514</v>
      </c>
      <c r="H77" s="6">
        <f>ข้อ5T!G75</f>
        <v>46.884560197659148</v>
      </c>
    </row>
    <row r="78" spans="1:8" s="2" customFormat="1">
      <c r="A78" s="11">
        <f>กรอกคะแนน!A72</f>
        <v>69</v>
      </c>
      <c r="B78" s="10"/>
      <c r="C78" s="6"/>
      <c r="D78" s="6"/>
      <c r="E78" s="11">
        <f>กรอกคะแนน!A72</f>
        <v>69</v>
      </c>
      <c r="F78" s="10">
        <f>กรอกคะแนน!D72</f>
        <v>81</v>
      </c>
      <c r="G78" s="6">
        <f>ข้อ4z!E76</f>
        <v>-0.73296861739720287</v>
      </c>
      <c r="H78" s="6">
        <f>ข้อ5T!G76</f>
        <v>42.670313826027972</v>
      </c>
    </row>
    <row r="79" spans="1:8" s="2" customFormat="1">
      <c r="A79" s="11">
        <f>กรอกคะแนน!A73</f>
        <v>70</v>
      </c>
      <c r="B79" s="10"/>
      <c r="C79" s="6"/>
      <c r="D79" s="6"/>
      <c r="E79" s="11">
        <f>กรอกคะแนน!A73</f>
        <v>70</v>
      </c>
      <c r="F79" s="10">
        <f>กรอกคะแนน!D73</f>
        <v>82</v>
      </c>
      <c r="G79" s="6">
        <f>ข้อ4z!E77</f>
        <v>-0.52225629881564406</v>
      </c>
      <c r="H79" s="6">
        <f>ข้อ5T!G77</f>
        <v>44.77743701184356</v>
      </c>
    </row>
    <row r="80" spans="1:8" s="2" customFormat="1">
      <c r="A80" s="11">
        <f>กรอกคะแนน!A74</f>
        <v>71</v>
      </c>
      <c r="B80" s="11"/>
      <c r="C80" s="6"/>
      <c r="D80" s="6"/>
      <c r="E80" s="11">
        <f>กรอกคะแนน!A74</f>
        <v>71</v>
      </c>
      <c r="F80" s="11">
        <f>กรอกคะแนน!D74</f>
        <v>82</v>
      </c>
      <c r="G80" s="6">
        <f>ข้อ4z!E78</f>
        <v>-0.52225629881564406</v>
      </c>
      <c r="H80" s="6">
        <f>ข้อ5T!G78</f>
        <v>44.77743701184356</v>
      </c>
    </row>
    <row r="81" spans="1:8" s="2" customFormat="1">
      <c r="A81" s="11">
        <f>กรอกคะแนน!A75</f>
        <v>72</v>
      </c>
      <c r="B81" s="11"/>
      <c r="C81" s="6"/>
      <c r="D81" s="6"/>
      <c r="E81" s="11">
        <f>กรอกคะแนน!A75</f>
        <v>72</v>
      </c>
      <c r="F81" s="11">
        <f>กรอกคะแนน!D75</f>
        <v>83</v>
      </c>
      <c r="G81" s="6">
        <f>ข้อ4z!E79</f>
        <v>-0.31154398023408514</v>
      </c>
      <c r="H81" s="6">
        <f>ข้อ5T!G79</f>
        <v>46.884560197659148</v>
      </c>
    </row>
    <row r="82" spans="1:8" s="2" customFormat="1">
      <c r="A82" s="11">
        <f>กรอกคะแนน!A76</f>
        <v>73</v>
      </c>
      <c r="B82" s="11"/>
      <c r="C82" s="6"/>
      <c r="D82" s="6"/>
      <c r="E82" s="11">
        <f>กรอกคะแนน!A76</f>
        <v>73</v>
      </c>
      <c r="F82" s="11">
        <f>กรอกคะแนน!D76</f>
        <v>81</v>
      </c>
      <c r="G82" s="6">
        <f>ข้อ4z!E80</f>
        <v>-0.73296861739720287</v>
      </c>
      <c r="H82" s="6">
        <f>ข้อ5T!G80</f>
        <v>42.670313826027972</v>
      </c>
    </row>
    <row r="83" spans="1:8" s="2" customFormat="1">
      <c r="A83" s="11">
        <f>กรอกคะแนน!A77</f>
        <v>74</v>
      </c>
      <c r="B83" s="11"/>
      <c r="C83" s="6"/>
      <c r="D83" s="6"/>
      <c r="E83" s="11">
        <f>กรอกคะแนน!A77</f>
        <v>74</v>
      </c>
      <c r="F83" s="11">
        <f>กรอกคะแนน!D77</f>
        <v>82</v>
      </c>
      <c r="G83" s="6">
        <f>ข้อ4z!E81</f>
        <v>-0.52225629881564406</v>
      </c>
      <c r="H83" s="6">
        <f>ข้อ5T!G81</f>
        <v>44.77743701184356</v>
      </c>
    </row>
    <row r="84" spans="1:8" s="2" customFormat="1">
      <c r="A84" s="11">
        <f>กรอกคะแนน!A78</f>
        <v>75</v>
      </c>
      <c r="B84" s="11"/>
      <c r="C84" s="6"/>
      <c r="D84" s="6"/>
      <c r="E84" s="11">
        <f>กรอกคะแนน!A78</f>
        <v>75</v>
      </c>
      <c r="F84" s="11">
        <f>กรอกคะแนน!D78</f>
        <v>85</v>
      </c>
      <c r="G84" s="6">
        <f>ข้อ4z!E82</f>
        <v>0.10988065692903268</v>
      </c>
      <c r="H84" s="6">
        <f>ข้อ5T!G82</f>
        <v>51.098806569290325</v>
      </c>
    </row>
    <row r="85" spans="1:8" s="2" customFormat="1">
      <c r="A85" s="11">
        <f>กรอกคะแนน!A79</f>
        <v>76</v>
      </c>
      <c r="B85" s="11"/>
      <c r="C85" s="6"/>
      <c r="D85" s="6"/>
      <c r="E85" s="11">
        <f>กรอกคะแนน!A79</f>
        <v>76</v>
      </c>
      <c r="F85" s="11">
        <f>กรอกคะแนน!D79</f>
        <v>81</v>
      </c>
      <c r="G85" s="6">
        <f>ข้อ4z!E83</f>
        <v>-0.73296861739720287</v>
      </c>
      <c r="H85" s="6">
        <f>ข้อ5T!G83</f>
        <v>42.670313826027972</v>
      </c>
    </row>
    <row r="86" spans="1:8" s="2" customFormat="1">
      <c r="A86" s="11">
        <f>กรอกคะแนน!A80</f>
        <v>77</v>
      </c>
      <c r="B86" s="11"/>
      <c r="C86" s="6"/>
      <c r="D86" s="6"/>
      <c r="E86" s="11">
        <f>กรอกคะแนน!A80</f>
        <v>77</v>
      </c>
      <c r="F86" s="11">
        <f>กรอกคะแนน!D80</f>
        <v>81</v>
      </c>
      <c r="G86" s="6">
        <f>ข้อ4z!E84</f>
        <v>-0.73296861739720287</v>
      </c>
      <c r="H86" s="6">
        <f>ข้อ5T!G84</f>
        <v>42.670313826027972</v>
      </c>
    </row>
    <row r="87" spans="1:8" s="2" customFormat="1">
      <c r="A87" s="11">
        <f>กรอกคะแนน!A81</f>
        <v>78</v>
      </c>
      <c r="B87" s="11"/>
      <c r="C87" s="6"/>
      <c r="D87" s="6"/>
      <c r="E87" s="11">
        <f>กรอกคะแนน!A81</f>
        <v>78</v>
      </c>
      <c r="F87" s="11">
        <f>กรอกคะแนน!D81</f>
        <v>83</v>
      </c>
      <c r="G87" s="6">
        <f>ข้อ4z!E85</f>
        <v>-0.31154398023408514</v>
      </c>
      <c r="H87" s="6">
        <f>ข้อ5T!G85</f>
        <v>46.884560197659148</v>
      </c>
    </row>
    <row r="88" spans="1:8" s="2" customFormat="1">
      <c r="A88" s="11">
        <f>กรอกคะแนน!A82</f>
        <v>79</v>
      </c>
      <c r="B88" s="11"/>
      <c r="C88" s="6"/>
      <c r="D88" s="6"/>
      <c r="E88" s="11">
        <f>กรอกคะแนน!A82</f>
        <v>79</v>
      </c>
      <c r="F88" s="11">
        <f>กรอกคะแนน!D82</f>
        <v>81</v>
      </c>
      <c r="G88" s="6">
        <f>ข้อ4z!E86</f>
        <v>-0.73296861739720287</v>
      </c>
      <c r="H88" s="6">
        <f>ข้อ5T!G86</f>
        <v>42.670313826027972</v>
      </c>
    </row>
    <row r="89" spans="1:8" s="2" customFormat="1">
      <c r="A89" s="11">
        <f>กรอกคะแนน!A83</f>
        <v>80</v>
      </c>
      <c r="B89" s="11"/>
      <c r="C89" s="6"/>
      <c r="D89" s="6"/>
      <c r="E89" s="11">
        <f>กรอกคะแนน!A83</f>
        <v>80</v>
      </c>
      <c r="F89" s="11">
        <f>กรอกคะแนน!D83</f>
        <v>83</v>
      </c>
      <c r="G89" s="6">
        <f>ข้อ4z!E87</f>
        <v>-0.31154398023408514</v>
      </c>
      <c r="H89" s="6">
        <f>ข้อ5T!G87</f>
        <v>46.884560197659148</v>
      </c>
    </row>
    <row r="90" spans="1:8" s="2" customFormat="1">
      <c r="A90" s="11">
        <f>กรอกคะแนน!A84</f>
        <v>81</v>
      </c>
      <c r="B90" s="11"/>
      <c r="C90" s="6"/>
      <c r="D90" s="6"/>
      <c r="E90" s="11">
        <f>กรอกคะแนน!A84</f>
        <v>81</v>
      </c>
      <c r="F90" s="11">
        <f>กรอกคะแนน!D84</f>
        <v>82</v>
      </c>
      <c r="G90" s="6">
        <f>ข้อ4z!E88</f>
        <v>-0.52225629881564406</v>
      </c>
      <c r="H90" s="6">
        <f>ข้อ5T!G88</f>
        <v>44.77743701184356</v>
      </c>
    </row>
    <row r="91" spans="1:8" s="2" customFormat="1">
      <c r="A91" s="11">
        <f>กรอกคะแนน!A85</f>
        <v>82</v>
      </c>
      <c r="B91" s="11"/>
      <c r="C91" s="6"/>
      <c r="D91" s="6"/>
      <c r="E91" s="11">
        <f>กรอกคะแนน!A85</f>
        <v>82</v>
      </c>
      <c r="F91" s="11">
        <f>กรอกคะแนน!D85</f>
        <v>83</v>
      </c>
      <c r="G91" s="6">
        <f>ข้อ4z!E89</f>
        <v>-0.31154398023408514</v>
      </c>
      <c r="H91" s="6">
        <f>ข้อ5T!G89</f>
        <v>46.884560197659148</v>
      </c>
    </row>
    <row r="92" spans="1:8" s="2" customFormat="1">
      <c r="A92" s="11">
        <f>กรอกคะแนน!A86</f>
        <v>83</v>
      </c>
      <c r="B92" s="11"/>
      <c r="C92" s="6"/>
      <c r="D92" s="6"/>
      <c r="E92" s="11">
        <f>กรอกคะแนน!A86</f>
        <v>83</v>
      </c>
      <c r="F92" s="11">
        <f>กรอกคะแนน!D86</f>
        <v>85</v>
      </c>
      <c r="G92" s="6">
        <f>ข้อ4z!E90</f>
        <v>0.10988065692903268</v>
      </c>
      <c r="H92" s="6">
        <f>ข้อ5T!G90</f>
        <v>51.098806569290325</v>
      </c>
    </row>
    <row r="93" spans="1:8" s="2" customFormat="1">
      <c r="A93" s="11">
        <f>กรอกคะแนน!A87</f>
        <v>84</v>
      </c>
      <c r="B93" s="11"/>
      <c r="C93" s="6"/>
      <c r="D93" s="6"/>
      <c r="E93" s="11">
        <f>กรอกคะแนน!A87</f>
        <v>84</v>
      </c>
      <c r="F93" s="11">
        <f>กรอกคะแนน!D87</f>
        <v>83</v>
      </c>
      <c r="G93" s="6">
        <f>ข้อ4z!E91</f>
        <v>-0.31154398023408514</v>
      </c>
      <c r="H93" s="6">
        <f>ข้อ5T!G91</f>
        <v>46.884560197659148</v>
      </c>
    </row>
    <row r="94" spans="1:8" s="2" customFormat="1">
      <c r="A94" s="11">
        <f>กรอกคะแนน!A88</f>
        <v>85</v>
      </c>
      <c r="B94" s="11"/>
      <c r="C94" s="6"/>
      <c r="D94" s="6"/>
      <c r="E94" s="11">
        <f>กรอกคะแนน!A88</f>
        <v>85</v>
      </c>
      <c r="F94" s="11">
        <f>กรอกคะแนน!D88</f>
        <v>83</v>
      </c>
      <c r="G94" s="6">
        <f>ข้อ4z!E92</f>
        <v>-0.31154398023408514</v>
      </c>
      <c r="H94" s="6">
        <f>ข้อ5T!G92</f>
        <v>46.884560197659148</v>
      </c>
    </row>
    <row r="95" spans="1:8" s="2" customFormat="1">
      <c r="A95" s="11">
        <f>กรอกคะแนน!A89</f>
        <v>86</v>
      </c>
      <c r="B95" s="11"/>
      <c r="C95" s="6"/>
      <c r="D95" s="6"/>
      <c r="E95" s="11">
        <f>กรอกคะแนน!A89</f>
        <v>86</v>
      </c>
      <c r="F95" s="11">
        <f>กรอกคะแนน!D89</f>
        <v>82</v>
      </c>
      <c r="G95" s="6">
        <f>ข้อ4z!E93</f>
        <v>-0.52225629881564406</v>
      </c>
      <c r="H95" s="6">
        <f>ข้อ5T!G93</f>
        <v>44.77743701184356</v>
      </c>
    </row>
    <row r="96" spans="1:8" s="2" customFormat="1">
      <c r="A96" s="11">
        <f>กรอกคะแนน!A90</f>
        <v>87</v>
      </c>
      <c r="B96" s="11"/>
      <c r="C96" s="6"/>
      <c r="D96" s="6"/>
      <c r="E96" s="11">
        <f>กรอกคะแนน!A90</f>
        <v>87</v>
      </c>
      <c r="F96" s="11">
        <f>กรอกคะแนน!D90</f>
        <v>81</v>
      </c>
      <c r="G96" s="6">
        <f>ข้อ4z!E94</f>
        <v>-0.73296861739720287</v>
      </c>
      <c r="H96" s="6">
        <f>ข้อ5T!G94</f>
        <v>42.670313826027972</v>
      </c>
    </row>
    <row r="97" spans="1:8" s="2" customFormat="1">
      <c r="A97" s="11">
        <f>กรอกคะแนน!A91</f>
        <v>88</v>
      </c>
      <c r="B97" s="11"/>
      <c r="C97" s="6"/>
      <c r="D97" s="6"/>
      <c r="E97" s="11">
        <f>กรอกคะแนน!A91</f>
        <v>88</v>
      </c>
      <c r="F97" s="11">
        <f>กรอกคะแนน!D91</f>
        <v>84</v>
      </c>
      <c r="G97" s="6">
        <f>ข้อ4z!E95</f>
        <v>-0.10083166165252622</v>
      </c>
      <c r="H97" s="6">
        <f>ข้อ5T!G95</f>
        <v>48.991683383474737</v>
      </c>
    </row>
    <row r="98" spans="1:8" s="2" customFormat="1">
      <c r="A98" s="11">
        <f>กรอกคะแนน!A92</f>
        <v>89</v>
      </c>
      <c r="B98" s="11"/>
      <c r="C98" s="6"/>
      <c r="D98" s="6"/>
      <c r="E98" s="11">
        <f>กรอกคะแนน!A92</f>
        <v>89</v>
      </c>
      <c r="F98" s="11">
        <f>กรอกคะแนน!D92</f>
        <v>83</v>
      </c>
      <c r="G98" s="6">
        <f>ข้อ4z!E96</f>
        <v>-0.31154398023408514</v>
      </c>
      <c r="H98" s="6">
        <f>ข้อ5T!G96</f>
        <v>46.884560197659148</v>
      </c>
    </row>
    <row r="99" spans="1:8" s="2" customFormat="1">
      <c r="A99" s="11">
        <f>กรอกคะแนน!A93</f>
        <v>90</v>
      </c>
      <c r="B99" s="10"/>
      <c r="C99" s="6"/>
      <c r="D99" s="6"/>
      <c r="E99" s="11">
        <f>กรอกคะแนน!A93</f>
        <v>90</v>
      </c>
      <c r="F99" s="11">
        <f>กรอกคะแนน!D93</f>
        <v>83</v>
      </c>
      <c r="G99" s="6">
        <f>ข้อ4z!E97</f>
        <v>-0.31154398023408514</v>
      </c>
      <c r="H99" s="6">
        <f>ข้อ5T!G97</f>
        <v>46.884560197659148</v>
      </c>
    </row>
    <row r="100" spans="1:8" s="2" customFormat="1">
      <c r="A100" s="11">
        <f>กรอกคะแนน!A94</f>
        <v>91</v>
      </c>
      <c r="B100" s="10"/>
      <c r="C100" s="6"/>
      <c r="D100" s="6"/>
      <c r="E100" s="11">
        <f>กรอกคะแนน!A94</f>
        <v>91</v>
      </c>
      <c r="F100" s="11">
        <f>กรอกคะแนน!D94</f>
        <v>84</v>
      </c>
      <c r="G100" s="6">
        <f>ข้อ4z!E98</f>
        <v>-0.10083166165252622</v>
      </c>
      <c r="H100" s="6">
        <f>ข้อ5T!G98</f>
        <v>48.991683383474737</v>
      </c>
    </row>
    <row r="101" spans="1:8" s="2" customFormat="1">
      <c r="A101" s="11">
        <f>กรอกคะแนน!A95</f>
        <v>92</v>
      </c>
      <c r="B101" s="10"/>
      <c r="C101" s="6"/>
      <c r="D101" s="6"/>
      <c r="E101" s="11">
        <f>กรอกคะแนน!A95</f>
        <v>92</v>
      </c>
      <c r="F101" s="11">
        <f>กรอกคะแนน!D95</f>
        <v>83</v>
      </c>
      <c r="G101" s="6">
        <f>ข้อ4z!E99</f>
        <v>-0.31154398023408514</v>
      </c>
      <c r="H101" s="6">
        <f>ข้อ5T!G99</f>
        <v>46.884560197659148</v>
      </c>
    </row>
    <row r="102" spans="1:8" s="2" customFormat="1">
      <c r="A102" s="11">
        <f>กรอกคะแนน!A96</f>
        <v>93</v>
      </c>
      <c r="B102" s="10"/>
      <c r="C102" s="6"/>
      <c r="D102" s="6"/>
      <c r="E102" s="11">
        <f>กรอกคะแนน!A96</f>
        <v>93</v>
      </c>
      <c r="F102" s="11">
        <f>กรอกคะแนน!D96</f>
        <v>82</v>
      </c>
      <c r="G102" s="6">
        <f>ข้อ4z!E100</f>
        <v>-0.52225629881564406</v>
      </c>
      <c r="H102" s="6">
        <f>ข้อ5T!G100</f>
        <v>44.77743701184356</v>
      </c>
    </row>
    <row r="103" spans="1:8" s="2" customFormat="1">
      <c r="A103" s="11">
        <f>กรอกคะแนน!A97</f>
        <v>94</v>
      </c>
      <c r="B103" s="10"/>
      <c r="C103" s="6"/>
      <c r="D103" s="6"/>
      <c r="E103" s="11">
        <f>กรอกคะแนน!A97</f>
        <v>94</v>
      </c>
      <c r="F103" s="11">
        <f>กรอกคะแนน!D97</f>
        <v>84</v>
      </c>
      <c r="G103" s="6">
        <f>ข้อ4z!E101</f>
        <v>-0.10083166165252622</v>
      </c>
      <c r="H103" s="6">
        <f>ข้อ5T!G101</f>
        <v>48.991683383474737</v>
      </c>
    </row>
    <row r="104" spans="1:8" s="2" customFormat="1">
      <c r="A104" s="11">
        <f>กรอกคะแนน!A98</f>
        <v>95</v>
      </c>
      <c r="B104" s="10"/>
      <c r="C104" s="6"/>
      <c r="D104" s="6"/>
      <c r="E104" s="11">
        <f>กรอกคะแนน!A98</f>
        <v>95</v>
      </c>
      <c r="F104" s="11">
        <f>กรอกคะแนน!D98</f>
        <v>85</v>
      </c>
      <c r="G104" s="6">
        <f>ข้อ4z!E102</f>
        <v>0.10988065692903268</v>
      </c>
      <c r="H104" s="6">
        <f>ข้อ5T!G102</f>
        <v>51.098806569290325</v>
      </c>
    </row>
    <row r="105" spans="1:8" s="2" customFormat="1">
      <c r="A105" s="11">
        <f>กรอกคะแนน!A99</f>
        <v>96</v>
      </c>
      <c r="B105" s="10"/>
      <c r="C105" s="6"/>
      <c r="D105" s="6"/>
      <c r="E105" s="11">
        <f>กรอกคะแนน!A99</f>
        <v>96</v>
      </c>
      <c r="F105" s="11">
        <f>กรอกคะแนน!D99</f>
        <v>82</v>
      </c>
      <c r="G105" s="6">
        <f>ข้อ4z!E103</f>
        <v>-0.52225629881564406</v>
      </c>
      <c r="H105" s="6">
        <f>ข้อ5T!G103</f>
        <v>44.77743701184356</v>
      </c>
    </row>
    <row r="106" spans="1:8" s="2" customFormat="1">
      <c r="A106" s="11">
        <f>กรอกคะแนน!A100</f>
        <v>97</v>
      </c>
      <c r="B106" s="10"/>
      <c r="C106" s="6"/>
      <c r="D106" s="6"/>
      <c r="E106" s="11">
        <f>กรอกคะแนน!A100</f>
        <v>97</v>
      </c>
      <c r="F106" s="11">
        <f>กรอกคะแนน!D100</f>
        <v>87</v>
      </c>
      <c r="G106" s="6">
        <f>ข้อ4z!E104</f>
        <v>0.53130529409215044</v>
      </c>
      <c r="H106" s="6">
        <f>ข้อ5T!G104</f>
        <v>55.313052940921501</v>
      </c>
    </row>
    <row r="107" spans="1:8" s="2" customFormat="1">
      <c r="A107" s="11">
        <f>กรอกคะแนน!A101</f>
        <v>98</v>
      </c>
      <c r="B107" s="10"/>
      <c r="C107" s="6"/>
      <c r="D107" s="6"/>
      <c r="E107" s="11">
        <f>กรอกคะแนน!A101</f>
        <v>98</v>
      </c>
      <c r="F107" s="11"/>
      <c r="G107" s="6"/>
      <c r="H107" s="6"/>
    </row>
    <row r="108" spans="1:8" s="2" customFormat="1">
      <c r="A108" s="11">
        <f>กรอกคะแนน!A102</f>
        <v>99</v>
      </c>
      <c r="B108" s="10"/>
      <c r="C108" s="6"/>
      <c r="D108" s="6"/>
      <c r="E108" s="11">
        <f>กรอกคะแนน!A102</f>
        <v>99</v>
      </c>
      <c r="F108" s="11"/>
      <c r="G108" s="6"/>
      <c r="H108" s="6"/>
    </row>
    <row r="109" spans="1:8" s="2" customFormat="1">
      <c r="A109" s="11">
        <f>กรอกคะแนน!A103</f>
        <v>100</v>
      </c>
      <c r="B109" s="10"/>
      <c r="C109" s="6"/>
      <c r="D109" s="6"/>
      <c r="E109" s="11">
        <f>กรอกคะแนน!A103</f>
        <v>100</v>
      </c>
      <c r="F109" s="11"/>
      <c r="G109" s="6"/>
      <c r="H109" s="6"/>
    </row>
    <row r="110" spans="1:8" s="2" customFormat="1">
      <c r="A110" s="11">
        <f>กรอกคะแนน!A104</f>
        <v>101</v>
      </c>
      <c r="B110" s="10"/>
      <c r="C110" s="6"/>
      <c r="D110" s="6"/>
      <c r="E110" s="11">
        <f>กรอกคะแนน!A104</f>
        <v>101</v>
      </c>
      <c r="F110" s="11"/>
      <c r="G110" s="6"/>
      <c r="H110" s="6"/>
    </row>
    <row r="111" spans="1:8" s="2" customFormat="1">
      <c r="A111" s="11">
        <f>กรอกคะแนน!A105</f>
        <v>102</v>
      </c>
      <c r="B111" s="10"/>
      <c r="C111" s="6"/>
      <c r="D111" s="6"/>
      <c r="E111" s="11">
        <f>กรอกคะแนน!A105</f>
        <v>102</v>
      </c>
      <c r="F111" s="11"/>
      <c r="G111" s="6"/>
      <c r="H111" s="6"/>
    </row>
    <row r="112" spans="1:8" s="2" customFormat="1">
      <c r="A112" s="11">
        <f>กรอกคะแนน!A106</f>
        <v>103</v>
      </c>
      <c r="B112" s="10"/>
      <c r="C112" s="6"/>
      <c r="D112" s="6"/>
      <c r="E112" s="11">
        <f>กรอกคะแนน!A106</f>
        <v>103</v>
      </c>
      <c r="F112" s="11"/>
      <c r="G112" s="6"/>
      <c r="H112" s="6"/>
    </row>
    <row r="113" spans="1:8" s="2" customFormat="1">
      <c r="A113" s="11">
        <f>กรอกคะแนน!A107</f>
        <v>104</v>
      </c>
      <c r="B113" s="10"/>
      <c r="C113" s="6"/>
      <c r="D113" s="6"/>
      <c r="E113" s="11">
        <f>กรอกคะแนน!A107</f>
        <v>104</v>
      </c>
      <c r="F113" s="11"/>
      <c r="G113" s="6"/>
      <c r="H113" s="6"/>
    </row>
    <row r="114" spans="1:8" s="2" customFormat="1">
      <c r="A114" s="11">
        <f>กรอกคะแนน!A108</f>
        <v>105</v>
      </c>
      <c r="B114" s="10"/>
      <c r="C114" s="6"/>
      <c r="D114" s="6"/>
      <c r="E114" s="11">
        <f>กรอกคะแนน!A108</f>
        <v>105</v>
      </c>
      <c r="F114" s="11"/>
      <c r="G114" s="6"/>
      <c r="H114" s="6"/>
    </row>
    <row r="115" spans="1:8" s="2" customFormat="1">
      <c r="A115" s="11">
        <f>กรอกคะแนน!A109</f>
        <v>106</v>
      </c>
      <c r="B115" s="10"/>
      <c r="C115" s="6"/>
      <c r="D115" s="6"/>
      <c r="E115" s="11">
        <f>กรอกคะแนน!A109</f>
        <v>106</v>
      </c>
      <c r="F115" s="11"/>
      <c r="G115" s="6"/>
      <c r="H115" s="6"/>
    </row>
    <row r="116" spans="1:8" s="2" customFormat="1">
      <c r="A116" s="11">
        <f>กรอกคะแนน!A110</f>
        <v>107</v>
      </c>
      <c r="B116" s="10"/>
      <c r="C116" s="6"/>
      <c r="D116" s="6"/>
      <c r="E116" s="11">
        <f>กรอกคะแนน!A110</f>
        <v>107</v>
      </c>
      <c r="F116" s="11"/>
      <c r="G116" s="6"/>
      <c r="H116" s="6"/>
    </row>
    <row r="117" spans="1:8" s="2" customFormat="1">
      <c r="A117" s="13" t="s">
        <v>37</v>
      </c>
      <c r="B117" s="13"/>
      <c r="C117" s="13"/>
      <c r="D117" s="6">
        <f>SUM(D10:D116)</f>
        <v>2782.5267415447956</v>
      </c>
      <c r="E117" s="13" t="s">
        <v>37</v>
      </c>
      <c r="F117" s="13"/>
      <c r="G117" s="13"/>
      <c r="H117" s="6">
        <f>SUM(H10:H116)</f>
        <v>5367.4732584552003</v>
      </c>
    </row>
    <row r="118" spans="1:8">
      <c r="A118" s="17" t="s">
        <v>38</v>
      </c>
      <c r="B118" s="17"/>
      <c r="C118" s="17"/>
      <c r="D118" s="7">
        <f>AVERAGE(D10:D116)</f>
        <v>42.159496084012055</v>
      </c>
      <c r="E118" s="17" t="s">
        <v>39</v>
      </c>
      <c r="F118" s="17"/>
      <c r="G118" s="17"/>
      <c r="H118" s="7">
        <f>AVERAGE(H10:H116)</f>
        <v>55.334775860362889</v>
      </c>
    </row>
    <row r="122" spans="1:8">
      <c r="B122" s="8" t="s">
        <v>38</v>
      </c>
      <c r="C122" s="8"/>
      <c r="D122" s="8"/>
      <c r="E122" s="8" t="s">
        <v>40</v>
      </c>
      <c r="F122" s="9">
        <f>D118</f>
        <v>42.159496084012055</v>
      </c>
    </row>
    <row r="123" spans="1:8">
      <c r="B123" s="8" t="s">
        <v>39</v>
      </c>
      <c r="C123" s="8"/>
      <c r="D123" s="8"/>
      <c r="E123" s="8" t="s">
        <v>40</v>
      </c>
      <c r="F123" s="9">
        <f>H118</f>
        <v>55.334775860362889</v>
      </c>
    </row>
    <row r="124" spans="1:8">
      <c r="B124" s="8" t="s">
        <v>41</v>
      </c>
      <c r="C124" s="8"/>
      <c r="D124" s="8"/>
      <c r="E124" s="8" t="s">
        <v>40</v>
      </c>
      <c r="F124" s="9">
        <f>(F123-F122)*100/F122</f>
        <v>31.251037133119894</v>
      </c>
    </row>
  </sheetData>
  <mergeCells count="10">
    <mergeCell ref="A117:C117"/>
    <mergeCell ref="E117:G117"/>
    <mergeCell ref="A118:C118"/>
    <mergeCell ref="E118:G118"/>
    <mergeCell ref="A1:H1"/>
    <mergeCell ref="A4:H4"/>
    <mergeCell ref="A5:H5"/>
    <mergeCell ref="A6:H6"/>
    <mergeCell ref="A8:D8"/>
    <mergeCell ref="E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คำอธิบาย</vt:lpstr>
      <vt:lpstr>กรอกคะแนน</vt:lpstr>
      <vt:lpstr>ข้อ1sum</vt:lpstr>
      <vt:lpstr>ข้อ2avg</vt:lpstr>
      <vt:lpstr>ข้อ3sd</vt:lpstr>
      <vt:lpstr>ข้อ4z</vt:lpstr>
      <vt:lpstr>ข้อ5T</vt:lpstr>
      <vt:lpstr>ข้อ6</vt:lpstr>
      <vt:lpstr>ข้อ7</vt:lpstr>
      <vt:lpstr>ข้อ8</vt:lpstr>
      <vt:lpstr>สรุป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Teacher05</cp:lastModifiedBy>
  <dcterms:created xsi:type="dcterms:W3CDTF">2013-08-26T14:52:11Z</dcterms:created>
  <dcterms:modified xsi:type="dcterms:W3CDTF">2013-08-27T06:34:13Z</dcterms:modified>
</cp:coreProperties>
</file>